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120" windowWidth="7500" windowHeight="4185"/>
  </bookViews>
  <sheets>
    <sheet name="ЛС№1" sheetId="9" r:id="rId1"/>
    <sheet name="ЛС№2" sheetId="10" r:id="rId2"/>
    <sheet name="ЛС№3" sheetId="11" r:id="rId3"/>
    <sheet name="СВОДНАЯ вар.2" sheetId="12" r:id="rId4"/>
  </sheets>
  <definedNames>
    <definedName name="_xlnm.Print_Titles" localSheetId="0">ЛС№1!$27:$28</definedName>
    <definedName name="_xlnm.Print_Titles" localSheetId="1">ЛС№2!$27:$28</definedName>
    <definedName name="_xlnm.Print_Titles" localSheetId="2">ЛС№3!$27:$28</definedName>
    <definedName name="_xlnm.Print_Area" localSheetId="0">ЛС№1!$A$1:$K$210</definedName>
    <definedName name="_xlnm.Print_Area" localSheetId="1">ЛС№2!$A$1:$K$183</definedName>
    <definedName name="_xlnm.Print_Area" localSheetId="2">ЛС№3!$A$1:$K$193</definedName>
  </definedNames>
  <calcPr calcId="145621"/>
</workbook>
</file>

<file path=xl/calcChain.xml><?xml version="1.0" encoding="utf-8"?>
<calcChain xmlns="http://schemas.openxmlformats.org/spreadsheetml/2006/main">
  <c r="E11" i="12" l="1"/>
  <c r="E10" i="12"/>
  <c r="E9" i="12"/>
  <c r="E8" i="12"/>
  <c r="E6" i="12"/>
  <c r="F6" i="12" s="1"/>
  <c r="J190" i="11"/>
  <c r="H190" i="11"/>
  <c r="J189" i="11"/>
  <c r="H189" i="11"/>
  <c r="J188" i="11"/>
  <c r="J191" i="11" s="1"/>
  <c r="H188" i="11"/>
  <c r="H191" i="11" s="1"/>
  <c r="J178" i="11"/>
  <c r="J177" i="11"/>
  <c r="J176" i="11"/>
  <c r="J169" i="10"/>
  <c r="J168" i="10"/>
  <c r="J180" i="10"/>
  <c r="H180" i="10"/>
  <c r="J179" i="10"/>
  <c r="J181" i="10" s="1"/>
  <c r="H179" i="10"/>
  <c r="H181" i="10" s="1"/>
  <c r="J195" i="9"/>
  <c r="J207" i="9" s="1"/>
  <c r="J194" i="9"/>
  <c r="J193" i="9"/>
  <c r="H207" i="9"/>
  <c r="J206" i="9"/>
  <c r="H206" i="9"/>
  <c r="J205" i="9"/>
  <c r="H205" i="9"/>
  <c r="H208" i="9" s="1"/>
  <c r="F11" i="12"/>
  <c r="F10" i="12"/>
  <c r="F9" i="12"/>
  <c r="F8" i="12"/>
  <c r="J208" i="9" l="1"/>
  <c r="E7" i="12" s="1"/>
  <c r="F7" i="12" s="1"/>
  <c r="F13" i="12"/>
</calcChain>
</file>

<file path=xl/comments1.xml><?xml version="1.0" encoding="utf-8"?>
<comments xmlns="http://schemas.openxmlformats.org/spreadsheetml/2006/main">
  <authors>
    <author>Alex Sosedko</author>
    <author>Comp</author>
    <author>Осипов</author>
  </authors>
  <commentList>
    <comment ref="A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&lt;Пункт ТЧ&gt;</t>
        </r>
      </text>
    </comment>
    <comment ref="C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механизаторов&gt;&lt;К-ты к НР по позиции для баз.цен&gt;&lt;К-ты к СП по позиции для баз.цен&gt;</t>
        </r>
      </text>
    </comment>
    <comment ref="H2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K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</commentList>
</comments>
</file>

<file path=xl/comments2.xml><?xml version="1.0" encoding="utf-8"?>
<comments xmlns="http://schemas.openxmlformats.org/spreadsheetml/2006/main">
  <authors>
    <author>Alex Sosedko</author>
    <author>Comp</author>
    <author>Осипов</author>
  </authors>
  <commentList>
    <comment ref="A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&lt;Пункт ТЧ&gt;</t>
        </r>
      </text>
    </comment>
    <comment ref="C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механизаторов&gt;&lt;К-ты к НР по позиции для баз.цен&gt;&lt;К-ты к СП по позиции для баз.цен&gt;</t>
        </r>
      </text>
    </comment>
    <comment ref="H2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K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</commentList>
</comments>
</file>

<file path=xl/comments3.xml><?xml version="1.0" encoding="utf-8"?>
<comments xmlns="http://schemas.openxmlformats.org/spreadsheetml/2006/main">
  <authors>
    <author>Alex Sosedko</author>
    <author>Comp</author>
    <author>Осипов</author>
  </authors>
  <commentList>
    <comment ref="A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&lt;Номер позиции по смете&gt;&lt;Статус ресурса&gt;</t>
        </r>
      </text>
    </comment>
    <comment ref="B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&lt;Обоснование (код) позиции&gt;
&lt;Примечание&gt;
&lt;Пункт ТЧ&gt;</t>
        </r>
      </text>
    </comment>
    <comment ref="C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&lt;Наименование (текстовая часть) расценки&gt;                                         &lt;Формула расчета стоимости единицы&gt;
Ц=&lt;Формула базисной цены единицы ПЗ&gt;&lt;Формула базисной цены единицы МАТ&gt;</t>
        </r>
      </text>
    </comment>
    <comment ref="D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&lt;Ед. измерения по расценке&gt;</t>
        </r>
      </text>
    </comment>
    <comment ref="E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&lt;Количество всего (физ. объем) по позиции&gt;&lt;Нормы НР(неокругл.) по позиции при БИМ&gt;&lt;Нормы СП(неокругл.) по позиции при БИМ&gt;&lt;ТЗ по позиции на единицу без коэффициентов&gt;&lt;ТЗМ по позиции на единицу без коэффициентов&gt;</t>
        </r>
      </text>
    </comment>
    <comment ref="F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&lt;Исходное значение ПЗ по позиции на единицу&gt;</t>
        </r>
      </text>
    </comment>
    <comment ref="G2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 &lt;К-т к позиции на прямые затраты&gt;&lt;К-т к позиции на основную з/п&gt;&lt;К-т к позиции на эксплуатацию машин&gt;&lt;К-т к позиции на з/п машинистов&gt;&lt;К-т к позиции на материалы&gt;&lt;К-т к позиции на трудозатраты рабочих&gt;  &lt;К-т к позиции на трудозатраты механизаторов&gt;&lt;К-ты к НР по позиции для баз.цен&gt;&lt;К-ты к СП по позиции для баз.цен&gt;</t>
        </r>
      </text>
    </comment>
    <comment ref="H2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в базисных ценах с учетом к-тов к итогам&gt; &lt;Сумма НР по позиции при расчете в базисных ценах&gt;&lt;Сумма СП по позиции при расчете в базисных ценах&gt;</t>
        </r>
      </text>
    </comment>
    <comment ref="I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индекса к позиции&gt; &lt;Индекс к позиции на ОЗП&gt;&lt;Индекс к позиции на ЭМ&gt;&lt;Индекс к позиции на ЗПМ&gt;&lt;Индекс к позиции на МАТ&gt;&lt;Индекс к СМР&gt;&lt;Строка задания НР для БИМ&gt;&lt;Строка задания СП для БИМ&gt;</t>
        </r>
      </text>
    </comment>
    <comment ref="J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&lt;Общая стоимость ПЗ по позиции для БИМ до начисления НР и СП&gt;&lt;Сумма НР по позиции для БИМ&gt;&lt;Сумма СП по позиции для БИМ&gt;</t>
        </r>
      </text>
    </comment>
    <comment ref="K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 &lt;Стоимость единицы по позиции с коэф-ми, НР и СП для БИМ&gt;&lt;ТЗ по позиции всего&gt;&lt;ТЗМ по позиции всего&gt;</t>
        </r>
      </text>
    </comment>
  </commentList>
</comments>
</file>

<file path=xl/sharedStrings.xml><?xml version="1.0" encoding="utf-8"?>
<sst xmlns="http://schemas.openxmlformats.org/spreadsheetml/2006/main" count="3014" uniqueCount="225">
  <si>
    <t>(локальный сметный расчет)</t>
  </si>
  <si>
    <t>(наименование работ и затрат, наименование объекта)</t>
  </si>
  <si>
    <t xml:space="preserve">Сметная стоимость </t>
  </si>
  <si>
    <t>Средства на оплату труда</t>
  </si>
  <si>
    <t>№ п/п</t>
  </si>
  <si>
    <t>Наименование работ и затрат</t>
  </si>
  <si>
    <t>Единица измерения</t>
  </si>
  <si>
    <t>Кол-во единиц</t>
  </si>
  <si>
    <t>Цена на ед. изм., руб.</t>
  </si>
  <si>
    <t>Всего в базисных ценах, руб.</t>
  </si>
  <si>
    <t>Всего в текущих (прогнозных) ценах, руб.</t>
  </si>
  <si>
    <t>Справочно</t>
  </si>
  <si>
    <t>(наименование стройки)</t>
  </si>
  <si>
    <t>в базисном уровне цен</t>
  </si>
  <si>
    <t>в текущем уровне цен</t>
  </si>
  <si>
    <t>Коэф. пересчета</t>
  </si>
  <si>
    <t>Нормативная трудоемкость</t>
  </si>
  <si>
    <t>Коэф. Поправ. к позиции</t>
  </si>
  <si>
    <t>ЛСР_ЛЭУ_11гр</t>
  </si>
  <si>
    <t>ЗТР, всего,        чел.-час</t>
  </si>
  <si>
    <t xml:space="preserve">Стоим. ед. с нач., руб. </t>
  </si>
  <si>
    <t>Шифр расценки и коды ресурсов  (обоснование коэффициента)</t>
  </si>
  <si>
    <t>6617,81 руб.</t>
  </si>
  <si>
    <t>73075,54 руб.</t>
  </si>
  <si>
    <t>701,85 руб.</t>
  </si>
  <si>
    <t>15686,34 руб.</t>
  </si>
  <si>
    <t>53,31 чел.час</t>
  </si>
  <si>
    <t xml:space="preserve">   Раздел 1. </t>
  </si>
  <si>
    <t>ФЕР09-04-011-01
МДС36 п.3.3.1.</t>
  </si>
  <si>
    <t>Демонтаж каркасов ворот большепролетных зданий, ангаров и др. без механизмов открывания</t>
  </si>
  <si>
    <t>1 т конструкций</t>
  </si>
  <si>
    <t/>
  </si>
  <si>
    <t>ноябрь 2014 г. п/п 4680_</t>
  </si>
  <si>
    <t>ЗП</t>
  </si>
  <si>
    <t>ЭМ</t>
  </si>
  <si>
    <t>в т.ч. ЗПМ</t>
  </si>
  <si>
    <t>(121,61)</t>
  </si>
  <si>
    <t>(10,56)</t>
  </si>
  <si>
    <t>(236,02)</t>
  </si>
  <si>
    <t>МР</t>
  </si>
  <si>
    <t>НР от ФОТ</t>
  </si>
  <si>
    <t>%</t>
  </si>
  <si>
    <t>77=90*0.85</t>
  </si>
  <si>
    <t>СП от ФОТ</t>
  </si>
  <si>
    <t>0.85</t>
  </si>
  <si>
    <t>58=85*(0.85*0.8)</t>
  </si>
  <si>
    <t>ЗТР</t>
  </si>
  <si>
    <t>чел.час</t>
  </si>
  <si>
    <t>Всего по позиции</t>
  </si>
  <si>
    <t>ФЕРр67-1-3</t>
  </si>
  <si>
    <t>Демонтаж электропроводки, провода на крюках (якорях) с изоляторами сечением: 16 мм2</t>
  </si>
  <si>
    <t>100 м</t>
  </si>
  <si>
    <t>ноябрь 2014 г. п/п 1880_</t>
  </si>
  <si>
    <t>72=85*0.85</t>
  </si>
  <si>
    <t>52=65*0.8</t>
  </si>
  <si>
    <t>ФЕРр67-4-6</t>
  </si>
  <si>
    <t>Демонтаж: электросчетчиков</t>
  </si>
  <si>
    <t>100 шт.</t>
  </si>
  <si>
    <t>ноябрь 2014 г. п/п 1896_</t>
  </si>
  <si>
    <t>(0,95)</t>
  </si>
  <si>
    <t>(0,01)</t>
  </si>
  <si>
    <t>(0,22)</t>
  </si>
  <si>
    <t>ФЕРр67-4-5</t>
  </si>
  <si>
    <t>Демонтаж: светильников для люминесцентных ламп</t>
  </si>
  <si>
    <t>ноябрь 2014 г. п/п 1895_</t>
  </si>
  <si>
    <t>(1,08)</t>
  </si>
  <si>
    <t>(0,04)</t>
  </si>
  <si>
    <t>(0,89)</t>
  </si>
  <si>
    <t>ФЕРм08-03-599-12
МДС37 п.3.2.1.</t>
  </si>
  <si>
    <t>Демонта щитков осветительных,  на стене, масса щитка до 6 кг</t>
  </si>
  <si>
    <t>1 шт.</t>
  </si>
  <si>
    <t>ноябрь 2014 г. п/п 3493_</t>
  </si>
  <si>
    <t>(0,41)</t>
  </si>
  <si>
    <t>(0,12)</t>
  </si>
  <si>
    <t>(2,68)</t>
  </si>
  <si>
    <t>81=95*0.85</t>
  </si>
  <si>
    <t>ФЕРр65-30-1</t>
  </si>
  <si>
    <t>Демонтаж вентиляционных труб ПРИМ. Разборка воздуховодов из листовой стали толщиной: до 0,9 мм диаметром/периметром до 165 мм /540 мм</t>
  </si>
  <si>
    <t>100 м2 поверхности воздуховодов</t>
  </si>
  <si>
    <t>ноябрь 2014 г. п/п 1499_</t>
  </si>
  <si>
    <t>(10,13)</t>
  </si>
  <si>
    <t>(0,29)</t>
  </si>
  <si>
    <t>(6,48)</t>
  </si>
  <si>
    <t>63=74*0.85</t>
  </si>
  <si>
    <t>40=50*0.8</t>
  </si>
  <si>
    <t>ФЕР46-06-009-02</t>
  </si>
  <si>
    <t>Разборка зданий методом обрушения</t>
  </si>
  <si>
    <t>100 м3 строительного объема, включая подвал</t>
  </si>
  <si>
    <t>ноябрь 2014 г. п/п 12590_</t>
  </si>
  <si>
    <t>(429,97)</t>
  </si>
  <si>
    <t>(230,46)</t>
  </si>
  <si>
    <t>(5150,78)</t>
  </si>
  <si>
    <t>94=110*0.85</t>
  </si>
  <si>
    <t>48=70*(0.85*0.8)</t>
  </si>
  <si>
    <t xml:space="preserve">   демонтаж фундамента</t>
  </si>
  <si>
    <t xml:space="preserve">   засыпка овощных ям песком</t>
  </si>
  <si>
    <t>ФЕР01-02-061-02</t>
  </si>
  <si>
    <t>Засыпка вручную траншей, пазух котлованов и ям, группа грунтов: 2</t>
  </si>
  <si>
    <t>100 м3 грунта</t>
  </si>
  <si>
    <t>ноябрь 2014 г. п/п 1053_</t>
  </si>
  <si>
    <t>68=80*0.85</t>
  </si>
  <si>
    <t>31=45*(0.85*0.8)</t>
  </si>
  <si>
    <t>ФССЦ-408-0122</t>
  </si>
  <si>
    <t>Песок природный для строительных работ средний</t>
  </si>
  <si>
    <t>м3</t>
  </si>
  <si>
    <t>ноябрь 2014 г. п/п 30144_9,25</t>
  </si>
  <si>
    <t xml:space="preserve">   восстановление электроснабжения</t>
  </si>
  <si>
    <t>ФЕРм08-10-010-01</t>
  </si>
  <si>
    <t>Прокладка труб гофрированных ПВХ для защиты проводов и кабелей</t>
  </si>
  <si>
    <t>ноябрь 2014 г. п/п 3727_</t>
  </si>
  <si>
    <t>ФССЦ-103-2405</t>
  </si>
  <si>
    <t>Трубы гибкие гофрированные из самозатухающего ПВХ-пластиката (ГОСТ Р 50827-95) легкого типа, со стальной протяжкой (зондом), наружным диаметром 25 мм</t>
  </si>
  <si>
    <t>м</t>
  </si>
  <si>
    <t>ноябрь 2014 г. п/п 8001_2,34</t>
  </si>
  <si>
    <t>ФЕРм08-02-412-03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</si>
  <si>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16 мм2</t>
  </si>
  <si>
    <t>ноябрь 2014 г. п/п 2689_</t>
  </si>
  <si>
    <t>(0,02)</t>
  </si>
  <si>
    <t>(0,45)</t>
  </si>
  <si>
    <t>ФССЦ-501-8639</t>
  </si>
  <si>
    <t>Кабель силовой с медными жилами с поливинилхлоридной изоляцией и оболочкой, не распространяющий горение марки ВВГнг, напряжением 1,0 кВ, с числом жил - 3 и сечением 2,5 мм2</t>
  </si>
  <si>
    <t>1000 м</t>
  </si>
  <si>
    <t>ноябрь 2014 г. п/п 32178_3,14</t>
  </si>
  <si>
    <t xml:space="preserve">   вывоз металлолома</t>
  </si>
  <si>
    <t>ФССЦпг01-01-01-015</t>
  </si>
  <si>
    <t>Погрузочные работы при автомобильных перевозках: металлических конструкций массой до 1 т</t>
  </si>
  <si>
    <t>1 т груза</t>
  </si>
  <si>
    <t>ноябрь 2014 г.</t>
  </si>
  <si>
    <t>0=0*0.85</t>
  </si>
  <si>
    <t>0=0*0.8</t>
  </si>
  <si>
    <t>ФССЦпг03-02-01-010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</si>
  <si>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10 км I класс груза</t>
  </si>
  <si>
    <t xml:space="preserve">   вывоз кирпичного боя</t>
  </si>
  <si>
    <t>ФССЦпг01-01-01-045</t>
  </si>
  <si>
    <t>Погрузочные работы при автомобильных перевозках: прочих материалов, деталей (с использованием погрузчика)</t>
  </si>
  <si>
    <t>ФССЦпг03-21-01-010</t>
  </si>
  <si>
    <t>Перевозка грузов автомобилями-самосвалами грузоподъемностью 10 т, работающих вне карьера, на расстояние: до 10 км I класс груза</t>
  </si>
  <si>
    <t xml:space="preserve">   вывоз  мусора от разборки стен, плиты перекрытия и фундамента</t>
  </si>
  <si>
    <t>ФССЦпг01-01-01-043</t>
  </si>
  <si>
    <t>Погрузочные работы при автомобильных перевозках: мусора строительного с погрузкой экскаваторами емкостью ковша до 0,5 м3</t>
  </si>
  <si>
    <t xml:space="preserve">   вывоз мусора (рубероида -17,14кг , дерев.конструкций - 1м3)</t>
  </si>
  <si>
    <t>ФССЦпг01-01-01-041</t>
  </si>
  <si>
    <t>Погрузочные работы при автомобильных перевозках: мусора строительного с погрузкой вручную</t>
  </si>
  <si>
    <t>Приложение №1 к Приказу №189 от 26.09.2013г.
В</t>
  </si>
  <si>
    <t>Утилизация кирпичного боя 110/9,03=12,18
Ц=110/9,03</t>
  </si>
  <si>
    <t>т</t>
  </si>
  <si>
    <t>Утилизация железобетонного боя 110/9,03=12,18
Ц=110/9,03</t>
  </si>
  <si>
    <t>Возврат металлолома от разборки 6500/9,03=719,82
Ц=6500/9,03</t>
  </si>
  <si>
    <t xml:space="preserve"> </t>
  </si>
  <si>
    <t>Накладные расходы</t>
  </si>
  <si>
    <t>Сметная прибыль</t>
  </si>
  <si>
    <t xml:space="preserve">    Итого</t>
  </si>
  <si>
    <t>Возврат материалов</t>
  </si>
  <si>
    <t xml:space="preserve">    Приложение №1 к Приказу №189 от 26.09.2013г. Возврат металлолома от разборки 6500/9,03=719,82, "т" Кол-во: 0,13{п.24}</t>
  </si>
  <si>
    <t xml:space="preserve">    Приложение №1 к Приказу №189 от 26.09.2013г. Утилизация железобетонного боя 110/9,03=12,18, "т" Кол-во: 46,15{п.23}</t>
  </si>
  <si>
    <t xml:space="preserve">    Приложение №1 к Приказу №189 от 26.09.2013г. Утилизация кирпичного боя 110/9,03=12,18, "т" Кол-во: 1,3{п.22}</t>
  </si>
  <si>
    <t>Итого прямые затраты по смете</t>
  </si>
  <si>
    <t>Итого прямые затраты по смете с учетом индексов, в текущих ценах</t>
  </si>
  <si>
    <t>Итоги по смете:</t>
  </si>
  <si>
    <t xml:space="preserve">    НДС 18%</t>
  </si>
  <si>
    <t xml:space="preserve">    ВСЕГО по смете</t>
  </si>
  <si>
    <t>6177,77 руб.</t>
  </si>
  <si>
    <t>83371,76 руб.</t>
  </si>
  <si>
    <t>1075,45 руб.</t>
  </si>
  <si>
    <t>24036,3 руб.</t>
  </si>
  <si>
    <t>94,71 чел.час</t>
  </si>
  <si>
    <t>ФЕРр67-4-1</t>
  </si>
  <si>
    <t>Демонтаж: выключателей, розеток</t>
  </si>
  <si>
    <t>ноябрь 2014 г. п/п 1892_</t>
  </si>
  <si>
    <t xml:space="preserve">   Разборка металлического гаража</t>
  </si>
  <si>
    <t>ФЕР46-06-008-01</t>
  </si>
  <si>
    <t>Разборка индивидуальных металлических гаражей</t>
  </si>
  <si>
    <t>1 гараж</t>
  </si>
  <si>
    <t>ноябрь 2014 г. п/п 12588_</t>
  </si>
  <si>
    <t>(3,24)</t>
  </si>
  <si>
    <t>(72,41)</t>
  </si>
  <si>
    <t>ФЕР46-04-001-03</t>
  </si>
  <si>
    <t>Разборка: железобетонных фундаментов</t>
  </si>
  <si>
    <t>1 м3</t>
  </si>
  <si>
    <t>ноябрь 2014 г. п/п 12490_</t>
  </si>
  <si>
    <t>(56,64)</t>
  </si>
  <si>
    <t>(91,76)</t>
  </si>
  <si>
    <t>(2050,84)</t>
  </si>
  <si>
    <t>ФЕРр69-9-1</t>
  </si>
  <si>
    <t>Очистка помещений от строительного мусора</t>
  </si>
  <si>
    <t>100 т мусора</t>
  </si>
  <si>
    <t>ноябрь 2014 г. п/п 2022_</t>
  </si>
  <si>
    <t>66=78*0.85</t>
  </si>
  <si>
    <t xml:space="preserve">   Засыпка овощных  ям песком</t>
  </si>
  <si>
    <t xml:space="preserve">    Приложение №1 к Приказу №189 от 26.09.2013г. Возврат металлолома от разборки 6500/9,03=719,82, "т" Кол-во: 2{п.20}</t>
  </si>
  <si>
    <t xml:space="preserve">    Приложение №1 к Приказу №189 от 26.09.2013г. Утилизация железобетонного боя 110/9,03=12,18, "т" Кол-во: 4,05{п.19}</t>
  </si>
  <si>
    <t>7468,93 руб.</t>
  </si>
  <si>
    <t>84336,89 руб.</t>
  </si>
  <si>
    <t>824,11 руб.</t>
  </si>
  <si>
    <t>18418,86 руб.</t>
  </si>
  <si>
    <t>63,29 чел.час</t>
  </si>
  <si>
    <t>(275,18)</t>
  </si>
  <si>
    <t>(6150,27)</t>
  </si>
  <si>
    <t xml:space="preserve">   вывоз мусора (рубероида -21,33кг , дерев.конструкций - 1м3)</t>
  </si>
  <si>
    <t>Утилизация керамзитобетонного боя 110/9,03=12,18
Ц=110/9,03</t>
  </si>
  <si>
    <t xml:space="preserve">    Приложение №1 к Приказу №189 от 26.09.2013г. Возврат металлолома от разборки 6500/9,03=719,82, "т" Кол-во: 0,13{п.22}</t>
  </si>
  <si>
    <t xml:space="preserve">    Приложение №1 к Приказу №189 от 26.09.2013г. Утилизация железобетонного боя 110/9,03=12,18, "т" Кол-во: 17,7{п.20}</t>
  </si>
  <si>
    <t xml:space="preserve">    Приложение №1 к Приказу №189 от 26.09.2013г. Утилизация керамзитобетонного боя 110/9,03=12,18, "т" Кол-во: 15,4{п.21}</t>
  </si>
  <si>
    <t>Ед.изм-я</t>
  </si>
  <si>
    <t>Количество</t>
  </si>
  <si>
    <t>Стоимость работ за ед.изм-я с НДС 18%, руб.</t>
  </si>
  <si>
    <t>ВСЕГО стоимость работ с НДС 18%, руб.</t>
  </si>
  <si>
    <t>Разборка гаража из жб блоков методом обрушения</t>
  </si>
  <si>
    <t>шт.</t>
  </si>
  <si>
    <t>возврат</t>
  </si>
  <si>
    <t>Разборка гаража металлического</t>
  </si>
  <si>
    <t xml:space="preserve">Разборка гаража из керамзитобетонных блоков методом обрушения </t>
  </si>
  <si>
    <t>Россия, г.Москва, территория инновационного центра "Сколково" ул.Луговая д.4</t>
  </si>
  <si>
    <t>ЛОКАЛЬНАЯ СМЕТА № 1</t>
  </si>
  <si>
    <t>ЛОКАЛЬНАЯ СМЕТА № 2</t>
  </si>
  <si>
    <t>ЛОКАЛЬНАЯ СМЕТА № 3</t>
  </si>
  <si>
    <t>Основание: ведомость объемов работ</t>
  </si>
  <si>
    <t>Составлен(а) в базисных ценах на 01.01.2000г в ФЕР-2001 ред.2014года с пересчетом в текущий уровень цен индексами Мособлэкспертизы на  ноябрь 2014г</t>
  </si>
  <si>
    <t>IVкв. 2014г. 9,03</t>
  </si>
  <si>
    <t xml:space="preserve"> разборка гаража из керамзитобетонных блоков методом обрушения 1шт.</t>
  </si>
  <si>
    <t>Приложение 1 (лист 6) к Договору</t>
  </si>
  <si>
    <t>Приложение 1 (лист 5) к Договору</t>
  </si>
  <si>
    <t xml:space="preserve">  разборка гаража металлического 1шт. </t>
  </si>
  <si>
    <t>Приложение 1 (лист 4) к Договору</t>
  </si>
  <si>
    <t>разборка гаража из жб блоков методом обрушения 1шт.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</si>
</sst>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4"/>
      <name val="Arial"/>
      <family val="2"/>
      <charset val="204"/>
    </font>
    <font>
      <sz val="6"/>
      <color theme="0" tint="-0.14999847407452621"/>
      <name val="Arial"/>
      <family val="2"/>
      <charset val="204"/>
    </font>
    <font>
      <b/>
      <sz val="13"/>
      <color theme="3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3"/>
      <name val="Arial"/>
      <family val="2"/>
      <charset val="204"/>
    </font>
    <font>
      <b/>
      <sz val="13"/>
      <name val="Arial Cyr"/>
      <charset val="204"/>
    </font>
    <font>
      <b/>
      <i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2" fillId="0" borderId="1">
      <alignment horizontal="center"/>
    </xf>
    <xf numFmtId="0" fontId="1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2" fillId="0" borderId="0">
      <alignment horizontal="right" vertical="top" wrapText="1"/>
    </xf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1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0" fontId="13" fillId="0" borderId="10" applyNumberFormat="0" applyFill="0" applyAlignment="0" applyProtection="0"/>
  </cellStyleXfs>
  <cellXfs count="99">
    <xf numFmtId="0" fontId="0" fillId="0" borderId="0" xfId="0"/>
    <xf numFmtId="0" fontId="6" fillId="0" borderId="0" xfId="0" applyFont="1"/>
    <xf numFmtId="0" fontId="6" fillId="0" borderId="0" xfId="23" applyFont="1" applyBorder="1" applyAlignment="1">
      <alignment horizontal="center"/>
    </xf>
    <xf numFmtId="0" fontId="6" fillId="0" borderId="0" xfId="0" applyFont="1" applyBorder="1"/>
    <xf numFmtId="0" fontId="6" fillId="0" borderId="0" xfId="18" applyFont="1" applyAlignment="1">
      <alignment horizontal="left" vertical="center"/>
    </xf>
    <xf numFmtId="0" fontId="6" fillId="0" borderId="0" xfId="0" applyFont="1" applyAlignment="1"/>
    <xf numFmtId="0" fontId="6" fillId="0" borderId="0" xfId="0" applyFont="1" applyAlignment="1">
      <alignment wrapText="1"/>
    </xf>
    <xf numFmtId="0" fontId="8" fillId="0" borderId="0" xfId="5" applyFont="1">
      <alignment horizontal="right" vertical="top" wrapText="1"/>
    </xf>
    <xf numFmtId="0" fontId="9" fillId="0" borderId="0" xfId="0" applyFont="1"/>
    <xf numFmtId="0" fontId="10" fillId="0" borderId="0" xfId="0" applyFont="1"/>
    <xf numFmtId="0" fontId="9" fillId="0" borderId="0" xfId="0" applyFont="1" applyBorder="1"/>
    <xf numFmtId="0" fontId="10" fillId="0" borderId="0" xfId="0" applyFont="1" applyAlignment="1">
      <alignment horizontal="right" vertical="center"/>
    </xf>
    <xf numFmtId="0" fontId="6" fillId="0" borderId="0" xfId="23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12" fillId="0" borderId="0" xfId="0" applyFont="1" applyAlignment="1">
      <alignment horizontal="right" vertical="top"/>
    </xf>
    <xf numFmtId="49" fontId="6" fillId="0" borderId="0" xfId="15" applyNumberFormat="1" applyFont="1" applyBorder="1" applyAlignment="1">
      <alignment horizontal="right" vertical="center"/>
    </xf>
    <xf numFmtId="0" fontId="6" fillId="0" borderId="0" xfId="15" applyFont="1" applyBorder="1" applyAlignment="1">
      <alignment horizontal="center" vertical="top"/>
    </xf>
    <xf numFmtId="0" fontId="6" fillId="0" borderId="0" xfId="15" applyFont="1" applyBorder="1" applyAlignment="1">
      <alignment horizontal="left" vertical="top"/>
    </xf>
    <xf numFmtId="0" fontId="7" fillId="0" borderId="0" xfId="15" applyFont="1" applyBorder="1" applyAlignment="1">
      <alignment horizontal="center" vertical="center" wrapText="1"/>
    </xf>
    <xf numFmtId="0" fontId="6" fillId="0" borderId="0" xfId="15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15" applyFont="1" applyBorder="1" applyAlignment="1">
      <alignment horizontal="center" vertical="center"/>
    </xf>
    <xf numFmtId="0" fontId="5" fillId="0" borderId="0" xfId="5" applyFont="1" applyAlignment="1">
      <alignment horizontal="right" vertical="top" wrapText="1"/>
    </xf>
    <xf numFmtId="0" fontId="4" fillId="0" borderId="3" xfId="15" applyFont="1" applyBorder="1" applyAlignment="1">
      <alignment horizontal="center" vertical="center"/>
    </xf>
    <xf numFmtId="0" fontId="6" fillId="0" borderId="2" xfId="15" applyFont="1" applyBorder="1" applyAlignment="1">
      <alignment horizontal="center" vertical="center"/>
    </xf>
    <xf numFmtId="49" fontId="6" fillId="0" borderId="0" xfId="15" applyNumberFormat="1" applyFont="1" applyBorder="1" applyAlignment="1">
      <alignment horizontal="right" vertical="center" wrapText="1"/>
    </xf>
    <xf numFmtId="0" fontId="6" fillId="0" borderId="0" xfId="0" applyFont="1"/>
    <xf numFmtId="49" fontId="5" fillId="0" borderId="0" xfId="0" applyNumberFormat="1" applyFont="1" applyBorder="1" applyAlignment="1">
      <alignment horizontal="right" vertical="center" wrapText="1"/>
    </xf>
    <xf numFmtId="0" fontId="6" fillId="0" borderId="1" xfId="15" applyFont="1" applyBorder="1" applyAlignment="1">
      <alignment horizontal="center" vertical="top"/>
    </xf>
    <xf numFmtId="0" fontId="6" fillId="0" borderId="1" xfId="15" applyFont="1" applyBorder="1" applyAlignment="1">
      <alignment horizontal="left" vertical="top" wrapText="1"/>
    </xf>
    <xf numFmtId="0" fontId="7" fillId="0" borderId="1" xfId="15" applyFont="1" applyBorder="1" applyAlignment="1">
      <alignment horizontal="center" vertical="center" wrapText="1"/>
    </xf>
    <xf numFmtId="49" fontId="6" fillId="0" borderId="1" xfId="15" applyNumberFormat="1" applyFont="1" applyBorder="1" applyAlignment="1">
      <alignment horizontal="right" vertical="center"/>
    </xf>
    <xf numFmtId="49" fontId="6" fillId="0" borderId="1" xfId="15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6" fillId="0" borderId="1" xfId="15" applyFont="1" applyBorder="1" applyAlignment="1">
      <alignment horizontal="left" vertical="top"/>
    </xf>
    <xf numFmtId="49" fontId="6" fillId="0" borderId="1" xfId="15" quotePrefix="1" applyNumberFormat="1" applyFont="1" applyBorder="1" applyAlignment="1">
      <alignment horizontal="right" vertical="center"/>
    </xf>
    <xf numFmtId="0" fontId="14" fillId="0" borderId="1" xfId="15" applyFont="1" applyBorder="1" applyAlignment="1">
      <alignment horizontal="center" vertical="top"/>
    </xf>
    <xf numFmtId="0" fontId="14" fillId="0" borderId="1" xfId="15" applyFont="1" applyBorder="1" applyAlignment="1">
      <alignment horizontal="left" vertical="top"/>
    </xf>
    <xf numFmtId="0" fontId="14" fillId="0" borderId="1" xfId="15" applyFont="1" applyBorder="1" applyAlignment="1">
      <alignment horizontal="left" vertical="top" wrapText="1"/>
    </xf>
    <xf numFmtId="0" fontId="14" fillId="0" borderId="1" xfId="15" applyFont="1" applyBorder="1" applyAlignment="1">
      <alignment horizontal="center" vertical="center" wrapText="1"/>
    </xf>
    <xf numFmtId="49" fontId="14" fillId="0" borderId="1" xfId="15" applyNumberFormat="1" applyFont="1" applyBorder="1" applyAlignment="1">
      <alignment horizontal="right" vertical="center"/>
    </xf>
    <xf numFmtId="49" fontId="14" fillId="0" borderId="1" xfId="15" applyNumberFormat="1" applyFont="1" applyBorder="1" applyAlignment="1">
      <alignment horizontal="right" vertical="center" wrapText="1"/>
    </xf>
    <xf numFmtId="49" fontId="20" fillId="0" borderId="1" xfId="0" applyNumberFormat="1" applyFont="1" applyBorder="1" applyAlignment="1">
      <alignment horizontal="right" vertical="center" wrapText="1"/>
    </xf>
    <xf numFmtId="0" fontId="7" fillId="0" borderId="1" xfId="15" applyFont="1" applyBorder="1" applyAlignment="1">
      <alignment horizontal="center" vertical="top"/>
    </xf>
    <xf numFmtId="0" fontId="7" fillId="0" borderId="1" xfId="15" applyFont="1" applyBorder="1" applyAlignment="1">
      <alignment horizontal="left" vertical="top" wrapText="1"/>
    </xf>
    <xf numFmtId="49" fontId="7" fillId="0" borderId="1" xfId="15" applyNumberFormat="1" applyFont="1" applyBorder="1" applyAlignment="1">
      <alignment horizontal="right" vertical="center"/>
    </xf>
    <xf numFmtId="49" fontId="7" fillId="0" borderId="1" xfId="15" applyNumberFormat="1" applyFont="1" applyBorder="1" applyAlignment="1">
      <alignment horizontal="right" vertical="center" wrapText="1"/>
    </xf>
    <xf numFmtId="0" fontId="7" fillId="0" borderId="2" xfId="15" applyFont="1" applyBorder="1" applyAlignment="1">
      <alignment horizontal="left" vertical="top" wrapText="1"/>
    </xf>
    <xf numFmtId="0" fontId="7" fillId="0" borderId="2" xfId="15" applyFont="1" applyBorder="1" applyAlignment="1">
      <alignment horizontal="center" vertical="center" wrapText="1"/>
    </xf>
    <xf numFmtId="49" fontId="7" fillId="0" borderId="2" xfId="15" applyNumberFormat="1" applyFont="1" applyBorder="1" applyAlignment="1">
      <alignment horizontal="right" vertical="center"/>
    </xf>
    <xf numFmtId="49" fontId="5" fillId="0" borderId="2" xfId="0" applyNumberFormat="1" applyFont="1" applyBorder="1" applyAlignment="1">
      <alignment horizontal="right" vertical="center" wrapText="1"/>
    </xf>
    <xf numFmtId="0" fontId="6" fillId="0" borderId="1" xfId="15" applyFont="1" applyBorder="1" applyAlignment="1">
      <alignment horizontal="left" vertical="top" wrapText="1"/>
    </xf>
    <xf numFmtId="0" fontId="14" fillId="0" borderId="1" xfId="15" applyFont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right" vertical="center" wrapText="1"/>
    </xf>
    <xf numFmtId="0" fontId="6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4" fontId="21" fillId="0" borderId="1" xfId="0" applyNumberFormat="1" applyFont="1" applyBorder="1" applyAlignment="1">
      <alignment horizontal="center" vertical="center"/>
    </xf>
    <xf numFmtId="0" fontId="0" fillId="0" borderId="1" xfId="0" applyBorder="1"/>
    <xf numFmtId="4" fontId="15" fillId="0" borderId="0" xfId="0" applyNumberFormat="1" applyFont="1"/>
    <xf numFmtId="4" fontId="6" fillId="0" borderId="1" xfId="15" applyNumberFormat="1" applyFont="1" applyBorder="1" applyAlignment="1">
      <alignment horizontal="right" vertical="center"/>
    </xf>
    <xf numFmtId="4" fontId="6" fillId="0" borderId="1" xfId="15" applyNumberFormat="1" applyFont="1" applyBorder="1" applyAlignment="1">
      <alignment horizontal="right" vertical="center" wrapText="1"/>
    </xf>
    <xf numFmtId="4" fontId="14" fillId="0" borderId="1" xfId="15" applyNumberFormat="1" applyFont="1" applyBorder="1" applyAlignment="1">
      <alignment horizontal="right" vertical="center"/>
    </xf>
    <xf numFmtId="4" fontId="14" fillId="0" borderId="1" xfId="15" applyNumberFormat="1" applyFont="1" applyBorder="1" applyAlignment="1">
      <alignment horizontal="right" vertical="center" wrapText="1"/>
    </xf>
    <xf numFmtId="2" fontId="18" fillId="0" borderId="1" xfId="15" applyNumberFormat="1" applyFont="1" applyBorder="1" applyAlignment="1">
      <alignment horizontal="right" vertical="center"/>
    </xf>
    <xf numFmtId="4" fontId="18" fillId="0" borderId="1" xfId="15" applyNumberFormat="1" applyFont="1" applyBorder="1" applyAlignment="1">
      <alignment horizontal="right" vertical="center"/>
    </xf>
    <xf numFmtId="0" fontId="6" fillId="0" borderId="0" xfId="0" applyFont="1"/>
    <xf numFmtId="0" fontId="6" fillId="0" borderId="1" xfId="15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14" fillId="0" borderId="1" xfId="15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7" fillId="0" borderId="1" xfId="15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6" fillId="0" borderId="0" xfId="0" applyFont="1"/>
    <xf numFmtId="0" fontId="16" fillId="0" borderId="1" xfId="15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4" xfId="10" applyFont="1" applyBorder="1" applyAlignment="1">
      <alignment horizontal="right"/>
    </xf>
    <xf numFmtId="0" fontId="6" fillId="0" borderId="7" xfId="10" applyFont="1" applyBorder="1" applyAlignment="1">
      <alignment horizontal="right"/>
    </xf>
    <xf numFmtId="0" fontId="6" fillId="0" borderId="5" xfId="10" applyFont="1" applyBorder="1" applyAlignment="1">
      <alignment horizontal="right"/>
    </xf>
    <xf numFmtId="0" fontId="8" fillId="0" borderId="0" xfId="5" applyFont="1" applyAlignment="1">
      <alignment horizontal="left" vertical="top" wrapText="1"/>
    </xf>
    <xf numFmtId="0" fontId="11" fillId="0" borderId="0" xfId="23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2" fontId="6" fillId="0" borderId="4" xfId="11" applyNumberFormat="1" applyFont="1" applyBorder="1" applyAlignment="1">
      <alignment horizontal="right" vertical="top"/>
    </xf>
    <xf numFmtId="2" fontId="6" fillId="0" borderId="5" xfId="11" applyNumberFormat="1" applyFont="1" applyBorder="1" applyAlignment="1">
      <alignment horizontal="right" vertical="top"/>
    </xf>
    <xf numFmtId="0" fontId="5" fillId="0" borderId="0" xfId="0" applyFont="1" applyBorder="1" applyAlignment="1">
      <alignment horizontal="center" vertical="center"/>
    </xf>
    <xf numFmtId="0" fontId="10" fillId="0" borderId="0" xfId="23" applyFont="1" applyAlignment="1">
      <alignment horizontal="center"/>
    </xf>
    <xf numFmtId="2" fontId="6" fillId="0" borderId="8" xfId="11" applyNumberFormat="1" applyFont="1" applyBorder="1" applyAlignment="1">
      <alignment horizontal="right" vertical="top"/>
    </xf>
    <xf numFmtId="2" fontId="6" fillId="0" borderId="9" xfId="11" applyNumberFormat="1" applyFont="1" applyBorder="1" applyAlignment="1">
      <alignment horizontal="right" vertical="top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Заголовок 2" xfId="26" builtinId="17" hidden="1"/>
    <cellStyle name="Итоги" xfId="5"/>
    <cellStyle name="ИтогоАктБазЦ" xfId="6"/>
    <cellStyle name="ИтогоАктБИМ" xfId="7"/>
    <cellStyle name="ИтогоАктРесМет" xfId="8"/>
    <cellStyle name="ИтогоАктТекЦ" xfId="9"/>
    <cellStyle name="ИтогоБазЦ" xfId="10"/>
    <cellStyle name="ИтогоБИМ" xfId="11"/>
    <cellStyle name="ИтогоРесМет" xfId="12"/>
    <cellStyle name="ИтогоТекЦ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Хвост" xfId="24"/>
    <cellStyle name="Экспертиза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autoPageBreaks="0" fitToPage="1"/>
  </sheetPr>
  <dimension ref="A1:L215"/>
  <sheetViews>
    <sheetView showGridLines="0" tabSelected="1" zoomScale="75" zoomScaleNormal="75" workbookViewId="0">
      <selection activeCell="C11" sqref="C11"/>
    </sheetView>
  </sheetViews>
  <sheetFormatPr defaultRowHeight="15" outlineLevelRow="1" x14ac:dyDescent="0.2"/>
  <cols>
    <col min="1" max="1" width="4.7109375" style="1" customWidth="1"/>
    <col min="2" max="2" width="20" style="1" customWidth="1"/>
    <col min="3" max="3" width="33.140625" style="1" customWidth="1"/>
    <col min="4" max="4" width="10.140625" style="1" customWidth="1"/>
    <col min="5" max="5" width="8.28515625" style="1" customWidth="1"/>
    <col min="6" max="6" width="12.5703125" style="1" customWidth="1"/>
    <col min="7" max="7" width="9" style="1" customWidth="1"/>
    <col min="8" max="8" width="14.140625" style="1" customWidth="1"/>
    <col min="9" max="9" width="9.7109375" style="1" customWidth="1"/>
    <col min="10" max="10" width="12.5703125" style="1" customWidth="1"/>
    <col min="11" max="11" width="11.5703125" style="1" customWidth="1"/>
    <col min="12" max="12" width="12.7109375" style="1" customWidth="1"/>
    <col min="13" max="16384" width="9.140625" style="1"/>
  </cols>
  <sheetData>
    <row r="1" spans="1:12" ht="18" x14ac:dyDescent="0.25">
      <c r="A1" s="8"/>
      <c r="B1" s="8"/>
      <c r="C1" s="8"/>
      <c r="D1" s="8"/>
      <c r="E1" s="8"/>
      <c r="F1" s="8"/>
      <c r="G1" s="8"/>
      <c r="I1" s="8"/>
      <c r="J1" s="8"/>
      <c r="K1" s="14"/>
    </row>
    <row r="2" spans="1:12" ht="18" x14ac:dyDescent="0.25">
      <c r="A2" s="9"/>
      <c r="B2" s="8"/>
      <c r="C2" s="8"/>
      <c r="D2" s="8"/>
      <c r="E2" s="8"/>
      <c r="F2" s="8"/>
      <c r="G2" s="8"/>
      <c r="I2" s="8"/>
      <c r="J2" s="8"/>
      <c r="K2" s="11"/>
    </row>
    <row r="3" spans="1:12" ht="18" x14ac:dyDescent="0.25">
      <c r="A3" s="2"/>
      <c r="B3" s="8"/>
      <c r="C3" s="8"/>
      <c r="D3" s="8"/>
      <c r="E3" s="8"/>
      <c r="F3" s="8"/>
      <c r="G3" s="8"/>
      <c r="H3" s="71" t="s">
        <v>223</v>
      </c>
      <c r="I3" s="8"/>
      <c r="J3" s="8"/>
      <c r="K3" s="12"/>
    </row>
    <row r="4" spans="1:12" s="3" customFormat="1" ht="18" x14ac:dyDescent="0.25">
      <c r="B4" s="10"/>
      <c r="C4" s="10"/>
      <c r="D4" s="10"/>
      <c r="E4" s="10"/>
      <c r="F4" s="10"/>
      <c r="G4" s="10"/>
      <c r="I4" s="10"/>
      <c r="J4" s="10"/>
    </row>
    <row r="5" spans="1:12" s="3" customFormat="1" ht="18" x14ac:dyDescent="0.25">
      <c r="B5" s="10"/>
      <c r="C5" s="10"/>
      <c r="D5" s="10"/>
      <c r="E5" s="10"/>
      <c r="F5" s="10"/>
      <c r="G5" s="10"/>
      <c r="I5" s="10"/>
      <c r="J5" s="10"/>
      <c r="K5" s="13"/>
    </row>
    <row r="6" spans="1:12" s="3" customFormat="1" ht="1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2" ht="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2" ht="18" x14ac:dyDescent="0.25">
      <c r="A8" s="88" t="s">
        <v>212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3"/>
    </row>
    <row r="9" spans="1:12" x14ac:dyDescent="0.2">
      <c r="A9" s="95" t="s">
        <v>12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2" ht="1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2" ht="18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2" ht="18" x14ac:dyDescent="0.25">
      <c r="A12" s="96" t="s">
        <v>213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2" x14ac:dyDescent="0.2">
      <c r="A13" s="89" t="s">
        <v>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2" ht="18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2" ht="18" x14ac:dyDescent="0.25">
      <c r="A15" s="88" t="s">
        <v>224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2" x14ac:dyDescent="0.2">
      <c r="A16" s="89" t="s">
        <v>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1" ht="18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s="5" customFormat="1" x14ac:dyDescent="0.2">
      <c r="A18" s="4" t="s">
        <v>216</v>
      </c>
    </row>
    <row r="19" spans="1:11" s="6" customFormat="1" x14ac:dyDescent="0.2">
      <c r="H19" s="90" t="s">
        <v>13</v>
      </c>
      <c r="I19" s="91"/>
      <c r="J19" s="90" t="s">
        <v>14</v>
      </c>
      <c r="K19" s="91"/>
    </row>
    <row r="20" spans="1:11" x14ac:dyDescent="0.2">
      <c r="E20" s="78" t="s">
        <v>2</v>
      </c>
      <c r="F20" s="78"/>
      <c r="G20" s="78"/>
      <c r="H20" s="84" t="s">
        <v>22</v>
      </c>
      <c r="I20" s="86"/>
      <c r="J20" s="93" t="s">
        <v>23</v>
      </c>
      <c r="K20" s="94"/>
    </row>
    <row r="21" spans="1:11" x14ac:dyDescent="0.2">
      <c r="E21" s="78" t="s">
        <v>3</v>
      </c>
      <c r="F21" s="78"/>
      <c r="G21" s="78"/>
      <c r="H21" s="84" t="s">
        <v>24</v>
      </c>
      <c r="I21" s="86"/>
      <c r="J21" s="97" t="s">
        <v>25</v>
      </c>
      <c r="K21" s="98"/>
    </row>
    <row r="22" spans="1:11" outlineLevel="1" x14ac:dyDescent="0.2">
      <c r="E22" s="78" t="s">
        <v>16</v>
      </c>
      <c r="F22" s="78"/>
      <c r="G22" s="78"/>
      <c r="H22" s="84" t="s">
        <v>26</v>
      </c>
      <c r="I22" s="85"/>
      <c r="J22" s="85"/>
      <c r="K22" s="86"/>
    </row>
    <row r="23" spans="1:11" ht="33" customHeight="1" x14ac:dyDescent="0.2">
      <c r="A23" s="92" t="s">
        <v>217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1:11" ht="16.5" customHeight="1" x14ac:dyDescent="0.2">
      <c r="A24" s="81" t="s">
        <v>4</v>
      </c>
      <c r="B24" s="81" t="s">
        <v>21</v>
      </c>
      <c r="C24" s="81" t="s">
        <v>5</v>
      </c>
      <c r="D24" s="81" t="s">
        <v>6</v>
      </c>
      <c r="E24" s="81" t="s">
        <v>7</v>
      </c>
      <c r="F24" s="81" t="s">
        <v>8</v>
      </c>
      <c r="G24" s="81" t="s">
        <v>17</v>
      </c>
      <c r="H24" s="81" t="s">
        <v>9</v>
      </c>
      <c r="I24" s="81" t="s">
        <v>15</v>
      </c>
      <c r="J24" s="81" t="s">
        <v>10</v>
      </c>
      <c r="K24" s="20" t="s">
        <v>11</v>
      </c>
    </row>
    <row r="25" spans="1:11" ht="38.25" customHeight="1" x14ac:dyDescent="0.2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21" t="s">
        <v>19</v>
      </c>
    </row>
    <row r="26" spans="1:11" ht="36.75" customHeight="1" x14ac:dyDescent="0.2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21" t="s">
        <v>20</v>
      </c>
    </row>
    <row r="27" spans="1:11" x14ac:dyDescent="0.2">
      <c r="A27" s="24">
        <v>1</v>
      </c>
      <c r="B27" s="24">
        <v>2</v>
      </c>
      <c r="C27" s="24">
        <v>3</v>
      </c>
      <c r="D27" s="24">
        <v>4</v>
      </c>
      <c r="E27" s="24">
        <v>5</v>
      </c>
      <c r="F27" s="24">
        <v>6</v>
      </c>
      <c r="G27" s="24">
        <v>7</v>
      </c>
      <c r="H27" s="24">
        <v>8</v>
      </c>
      <c r="I27" s="24">
        <v>9</v>
      </c>
      <c r="J27" s="24">
        <v>10</v>
      </c>
      <c r="K27" s="22">
        <v>11</v>
      </c>
    </row>
    <row r="28" spans="1:11" ht="15" hidden="1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ht="23.1" customHeight="1" x14ac:dyDescent="0.2">
      <c r="A29" s="79" t="s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ht="60" x14ac:dyDescent="0.2">
      <c r="A30" s="29">
        <v>1</v>
      </c>
      <c r="B30" s="30" t="s">
        <v>28</v>
      </c>
      <c r="C30" s="30" t="s">
        <v>29</v>
      </c>
      <c r="D30" s="31" t="s">
        <v>30</v>
      </c>
      <c r="E30" s="32">
        <v>0.124</v>
      </c>
      <c r="F30" s="32">
        <v>3411.18</v>
      </c>
      <c r="G30" s="32" t="s">
        <v>31</v>
      </c>
      <c r="H30" s="32" t="s">
        <v>31</v>
      </c>
      <c r="I30" s="33" t="s">
        <v>32</v>
      </c>
      <c r="J30" s="32" t="s">
        <v>31</v>
      </c>
      <c r="K30" s="34">
        <v>0.75</v>
      </c>
    </row>
    <row r="31" spans="1:11" outlineLevel="1" x14ac:dyDescent="0.2">
      <c r="A31" s="29"/>
      <c r="B31" s="35"/>
      <c r="C31" s="30" t="s">
        <v>33</v>
      </c>
      <c r="D31" s="31"/>
      <c r="E31" s="32" t="s">
        <v>31</v>
      </c>
      <c r="F31" s="32">
        <v>466.48</v>
      </c>
      <c r="G31" s="32">
        <v>0.7</v>
      </c>
      <c r="H31" s="32">
        <v>40.49</v>
      </c>
      <c r="I31" s="33">
        <v>22.35</v>
      </c>
      <c r="J31" s="32">
        <v>904.95</v>
      </c>
      <c r="K31" s="34" t="s">
        <v>31</v>
      </c>
    </row>
    <row r="32" spans="1:11" outlineLevel="1" x14ac:dyDescent="0.2">
      <c r="A32" s="29"/>
      <c r="B32" s="35"/>
      <c r="C32" s="30" t="s">
        <v>34</v>
      </c>
      <c r="D32" s="31"/>
      <c r="E32" s="32" t="s">
        <v>31</v>
      </c>
      <c r="F32" s="32">
        <v>2454.4699999999998</v>
      </c>
      <c r="G32" s="32">
        <v>0.7</v>
      </c>
      <c r="H32" s="32">
        <v>213.05</v>
      </c>
      <c r="I32" s="33">
        <v>5.3</v>
      </c>
      <c r="J32" s="32">
        <v>1129.17</v>
      </c>
      <c r="K32" s="34" t="s">
        <v>31</v>
      </c>
    </row>
    <row r="33" spans="1:11" outlineLevel="1" x14ac:dyDescent="0.2">
      <c r="A33" s="29"/>
      <c r="B33" s="35"/>
      <c r="C33" s="30" t="s">
        <v>35</v>
      </c>
      <c r="D33" s="31"/>
      <c r="E33" s="32" t="s">
        <v>31</v>
      </c>
      <c r="F33" s="36" t="s">
        <v>36</v>
      </c>
      <c r="G33" s="32">
        <v>0.7</v>
      </c>
      <c r="H33" s="36" t="s">
        <v>37</v>
      </c>
      <c r="I33" s="33">
        <v>22.35</v>
      </c>
      <c r="J33" s="36" t="s">
        <v>38</v>
      </c>
      <c r="K33" s="34" t="s">
        <v>31</v>
      </c>
    </row>
    <row r="34" spans="1:11" outlineLevel="1" x14ac:dyDescent="0.2">
      <c r="A34" s="29"/>
      <c r="B34" s="35"/>
      <c r="C34" s="30" t="s">
        <v>39</v>
      </c>
      <c r="D34" s="31"/>
      <c r="E34" s="32" t="s">
        <v>31</v>
      </c>
      <c r="F34" s="32">
        <v>490.23</v>
      </c>
      <c r="G34" s="32">
        <v>0</v>
      </c>
      <c r="H34" s="32" t="s">
        <v>31</v>
      </c>
      <c r="I34" s="33">
        <v>5.51</v>
      </c>
      <c r="J34" s="32" t="s">
        <v>31</v>
      </c>
      <c r="K34" s="34" t="s">
        <v>31</v>
      </c>
    </row>
    <row r="35" spans="1:11" ht="30" outlineLevel="1" x14ac:dyDescent="0.2">
      <c r="A35" s="29"/>
      <c r="B35" s="35"/>
      <c r="C35" s="30" t="s">
        <v>40</v>
      </c>
      <c r="D35" s="31" t="s">
        <v>41</v>
      </c>
      <c r="E35" s="32">
        <v>90</v>
      </c>
      <c r="F35" s="32" t="s">
        <v>31</v>
      </c>
      <c r="G35" s="32" t="s">
        <v>31</v>
      </c>
      <c r="H35" s="32">
        <v>45.95</v>
      </c>
      <c r="I35" s="33" t="s">
        <v>42</v>
      </c>
      <c r="J35" s="32">
        <v>878.55</v>
      </c>
      <c r="K35" s="34" t="s">
        <v>31</v>
      </c>
    </row>
    <row r="36" spans="1:11" ht="45" outlineLevel="1" x14ac:dyDescent="0.2">
      <c r="A36" s="29"/>
      <c r="B36" s="35"/>
      <c r="C36" s="30" t="s">
        <v>43</v>
      </c>
      <c r="D36" s="31" t="s">
        <v>41</v>
      </c>
      <c r="E36" s="32">
        <v>85</v>
      </c>
      <c r="F36" s="32" t="s">
        <v>31</v>
      </c>
      <c r="G36" s="32" t="s">
        <v>44</v>
      </c>
      <c r="H36" s="32">
        <v>36.880000000000003</v>
      </c>
      <c r="I36" s="33" t="s">
        <v>45</v>
      </c>
      <c r="J36" s="32">
        <v>661.76</v>
      </c>
      <c r="K36" s="34" t="s">
        <v>31</v>
      </c>
    </row>
    <row r="37" spans="1:11" outlineLevel="1" x14ac:dyDescent="0.2">
      <c r="A37" s="29"/>
      <c r="B37" s="35"/>
      <c r="C37" s="30" t="s">
        <v>46</v>
      </c>
      <c r="D37" s="31" t="s">
        <v>47</v>
      </c>
      <c r="E37" s="32">
        <v>46.37</v>
      </c>
      <c r="F37" s="32" t="s">
        <v>31</v>
      </c>
      <c r="G37" s="32">
        <v>0.7</v>
      </c>
      <c r="H37" s="32" t="s">
        <v>31</v>
      </c>
      <c r="I37" s="33" t="s">
        <v>31</v>
      </c>
      <c r="J37" s="32" t="s">
        <v>31</v>
      </c>
      <c r="K37" s="34">
        <v>4.03</v>
      </c>
    </row>
    <row r="38" spans="1:11" ht="15.75" x14ac:dyDescent="0.2">
      <c r="A38" s="37"/>
      <c r="B38" s="38"/>
      <c r="C38" s="39" t="s">
        <v>48</v>
      </c>
      <c r="D38" s="40"/>
      <c r="E38" s="41" t="s">
        <v>31</v>
      </c>
      <c r="F38" s="41" t="s">
        <v>31</v>
      </c>
      <c r="G38" s="41" t="s">
        <v>31</v>
      </c>
      <c r="H38" s="41">
        <v>336.37</v>
      </c>
      <c r="I38" s="42" t="s">
        <v>31</v>
      </c>
      <c r="J38" s="41">
        <v>3574.43</v>
      </c>
      <c r="K38" s="43">
        <v>28826.05</v>
      </c>
    </row>
    <row r="39" spans="1:11" ht="60" x14ac:dyDescent="0.2">
      <c r="A39" s="29">
        <v>2</v>
      </c>
      <c r="B39" s="35" t="s">
        <v>49</v>
      </c>
      <c r="C39" s="30" t="s">
        <v>50</v>
      </c>
      <c r="D39" s="31" t="s">
        <v>51</v>
      </c>
      <c r="E39" s="32">
        <v>0.12</v>
      </c>
      <c r="F39" s="32">
        <v>106.94</v>
      </c>
      <c r="G39" s="32" t="s">
        <v>31</v>
      </c>
      <c r="H39" s="32" t="s">
        <v>31</v>
      </c>
      <c r="I39" s="33" t="s">
        <v>52</v>
      </c>
      <c r="J39" s="32" t="s">
        <v>31</v>
      </c>
      <c r="K39" s="34" t="s">
        <v>31</v>
      </c>
    </row>
    <row r="40" spans="1:11" outlineLevel="1" x14ac:dyDescent="0.2">
      <c r="A40" s="29"/>
      <c r="B40" s="35"/>
      <c r="C40" s="30" t="s">
        <v>33</v>
      </c>
      <c r="D40" s="31"/>
      <c r="E40" s="32" t="s">
        <v>31</v>
      </c>
      <c r="F40" s="32">
        <v>106.94</v>
      </c>
      <c r="G40" s="32" t="s">
        <v>31</v>
      </c>
      <c r="H40" s="32">
        <v>12.83</v>
      </c>
      <c r="I40" s="33">
        <v>22.35</v>
      </c>
      <c r="J40" s="32">
        <v>286.75</v>
      </c>
      <c r="K40" s="34" t="s">
        <v>31</v>
      </c>
    </row>
    <row r="41" spans="1:11" outlineLevel="1" x14ac:dyDescent="0.2">
      <c r="A41" s="29"/>
      <c r="B41" s="35"/>
      <c r="C41" s="30" t="s">
        <v>34</v>
      </c>
      <c r="D41" s="31"/>
      <c r="E41" s="32" t="s">
        <v>31</v>
      </c>
      <c r="F41" s="32" t="s">
        <v>31</v>
      </c>
      <c r="G41" s="32" t="s">
        <v>31</v>
      </c>
      <c r="H41" s="32" t="s">
        <v>31</v>
      </c>
      <c r="I41" s="33" t="s">
        <v>31</v>
      </c>
      <c r="J41" s="32" t="s">
        <v>31</v>
      </c>
      <c r="K41" s="34" t="s">
        <v>31</v>
      </c>
    </row>
    <row r="42" spans="1:11" outlineLevel="1" x14ac:dyDescent="0.2">
      <c r="A42" s="29"/>
      <c r="B42" s="35"/>
      <c r="C42" s="30" t="s">
        <v>35</v>
      </c>
      <c r="D42" s="31"/>
      <c r="E42" s="32" t="s">
        <v>31</v>
      </c>
      <c r="F42" s="32" t="s">
        <v>31</v>
      </c>
      <c r="G42" s="32" t="s">
        <v>31</v>
      </c>
      <c r="H42" s="32" t="s">
        <v>31</v>
      </c>
      <c r="I42" s="33">
        <v>22.35</v>
      </c>
      <c r="J42" s="32" t="s">
        <v>31</v>
      </c>
      <c r="K42" s="34" t="s">
        <v>31</v>
      </c>
    </row>
    <row r="43" spans="1:11" outlineLevel="1" x14ac:dyDescent="0.2">
      <c r="A43" s="29"/>
      <c r="B43" s="35"/>
      <c r="C43" s="30" t="s">
        <v>39</v>
      </c>
      <c r="D43" s="31"/>
      <c r="E43" s="32" t="s">
        <v>31</v>
      </c>
      <c r="F43" s="32" t="s">
        <v>31</v>
      </c>
      <c r="G43" s="32" t="s">
        <v>31</v>
      </c>
      <c r="H43" s="32" t="s">
        <v>31</v>
      </c>
      <c r="I43" s="33" t="s">
        <v>31</v>
      </c>
      <c r="J43" s="32" t="s">
        <v>31</v>
      </c>
      <c r="K43" s="34" t="s">
        <v>31</v>
      </c>
    </row>
    <row r="44" spans="1:11" ht="30" outlineLevel="1" x14ac:dyDescent="0.2">
      <c r="A44" s="29"/>
      <c r="B44" s="35"/>
      <c r="C44" s="30" t="s">
        <v>40</v>
      </c>
      <c r="D44" s="31" t="s">
        <v>41</v>
      </c>
      <c r="E44" s="32">
        <v>85</v>
      </c>
      <c r="F44" s="32" t="s">
        <v>31</v>
      </c>
      <c r="G44" s="32" t="s">
        <v>31</v>
      </c>
      <c r="H44" s="32">
        <v>10.91</v>
      </c>
      <c r="I44" s="33" t="s">
        <v>53</v>
      </c>
      <c r="J44" s="32">
        <v>206.46</v>
      </c>
      <c r="K44" s="34" t="s">
        <v>31</v>
      </c>
    </row>
    <row r="45" spans="1:11" ht="30" outlineLevel="1" x14ac:dyDescent="0.2">
      <c r="A45" s="29"/>
      <c r="B45" s="35"/>
      <c r="C45" s="30" t="s">
        <v>43</v>
      </c>
      <c r="D45" s="31" t="s">
        <v>41</v>
      </c>
      <c r="E45" s="32">
        <v>65</v>
      </c>
      <c r="F45" s="32" t="s">
        <v>31</v>
      </c>
      <c r="G45" s="32" t="s">
        <v>31</v>
      </c>
      <c r="H45" s="32">
        <v>8.34</v>
      </c>
      <c r="I45" s="33" t="s">
        <v>54</v>
      </c>
      <c r="J45" s="32">
        <v>149.11000000000001</v>
      </c>
      <c r="K45" s="34" t="s">
        <v>31</v>
      </c>
    </row>
    <row r="46" spans="1:11" outlineLevel="1" x14ac:dyDescent="0.2">
      <c r="A46" s="29"/>
      <c r="B46" s="35"/>
      <c r="C46" s="30" t="s">
        <v>46</v>
      </c>
      <c r="D46" s="31" t="s">
        <v>47</v>
      </c>
      <c r="E46" s="32">
        <v>13.71</v>
      </c>
      <c r="F46" s="32" t="s">
        <v>31</v>
      </c>
      <c r="G46" s="32" t="s">
        <v>31</v>
      </c>
      <c r="H46" s="32" t="s">
        <v>31</v>
      </c>
      <c r="I46" s="33" t="s">
        <v>31</v>
      </c>
      <c r="J46" s="32" t="s">
        <v>31</v>
      </c>
      <c r="K46" s="34">
        <v>1.65</v>
      </c>
    </row>
    <row r="47" spans="1:11" ht="15.75" x14ac:dyDescent="0.2">
      <c r="A47" s="37"/>
      <c r="B47" s="38"/>
      <c r="C47" s="39" t="s">
        <v>48</v>
      </c>
      <c r="D47" s="40"/>
      <c r="E47" s="41" t="s">
        <v>31</v>
      </c>
      <c r="F47" s="41" t="s">
        <v>31</v>
      </c>
      <c r="G47" s="41" t="s">
        <v>31</v>
      </c>
      <c r="H47" s="41">
        <v>32.08</v>
      </c>
      <c r="I47" s="42" t="s">
        <v>31</v>
      </c>
      <c r="J47" s="41">
        <v>642.32000000000005</v>
      </c>
      <c r="K47" s="43">
        <v>5352.67</v>
      </c>
    </row>
    <row r="48" spans="1:11" ht="60" x14ac:dyDescent="0.2">
      <c r="A48" s="29">
        <v>3</v>
      </c>
      <c r="B48" s="35" t="s">
        <v>55</v>
      </c>
      <c r="C48" s="30" t="s">
        <v>56</v>
      </c>
      <c r="D48" s="31" t="s">
        <v>57</v>
      </c>
      <c r="E48" s="32">
        <v>0.01</v>
      </c>
      <c r="F48" s="32">
        <v>221.58</v>
      </c>
      <c r="G48" s="32" t="s">
        <v>31</v>
      </c>
      <c r="H48" s="32" t="s">
        <v>31</v>
      </c>
      <c r="I48" s="33" t="s">
        <v>58</v>
      </c>
      <c r="J48" s="32" t="s">
        <v>31</v>
      </c>
      <c r="K48" s="34" t="s">
        <v>31</v>
      </c>
    </row>
    <row r="49" spans="1:11" outlineLevel="1" x14ac:dyDescent="0.2">
      <c r="A49" s="29"/>
      <c r="B49" s="35"/>
      <c r="C49" s="30" t="s">
        <v>33</v>
      </c>
      <c r="D49" s="31"/>
      <c r="E49" s="32" t="s">
        <v>31</v>
      </c>
      <c r="F49" s="32">
        <v>219.39</v>
      </c>
      <c r="G49" s="32" t="s">
        <v>31</v>
      </c>
      <c r="H49" s="32">
        <v>2.19</v>
      </c>
      <c r="I49" s="33">
        <v>22.35</v>
      </c>
      <c r="J49" s="32">
        <v>48.95</v>
      </c>
      <c r="K49" s="34" t="s">
        <v>31</v>
      </c>
    </row>
    <row r="50" spans="1:11" outlineLevel="1" x14ac:dyDescent="0.2">
      <c r="A50" s="29"/>
      <c r="B50" s="35"/>
      <c r="C50" s="30" t="s">
        <v>34</v>
      </c>
      <c r="D50" s="31"/>
      <c r="E50" s="32" t="s">
        <v>31</v>
      </c>
      <c r="F50" s="32">
        <v>2.19</v>
      </c>
      <c r="G50" s="32" t="s">
        <v>31</v>
      </c>
      <c r="H50" s="32">
        <v>0.02</v>
      </c>
      <c r="I50" s="33">
        <v>9.8699999999999992</v>
      </c>
      <c r="J50" s="32">
        <v>0.2</v>
      </c>
      <c r="K50" s="34" t="s">
        <v>31</v>
      </c>
    </row>
    <row r="51" spans="1:11" outlineLevel="1" x14ac:dyDescent="0.2">
      <c r="A51" s="29"/>
      <c r="B51" s="35"/>
      <c r="C51" s="30" t="s">
        <v>35</v>
      </c>
      <c r="D51" s="31"/>
      <c r="E51" s="32" t="s">
        <v>31</v>
      </c>
      <c r="F51" s="36" t="s">
        <v>59</v>
      </c>
      <c r="G51" s="32" t="s">
        <v>31</v>
      </c>
      <c r="H51" s="36" t="s">
        <v>60</v>
      </c>
      <c r="I51" s="33">
        <v>22.35</v>
      </c>
      <c r="J51" s="36" t="s">
        <v>61</v>
      </c>
      <c r="K51" s="34" t="s">
        <v>31</v>
      </c>
    </row>
    <row r="52" spans="1:11" outlineLevel="1" x14ac:dyDescent="0.2">
      <c r="A52" s="29"/>
      <c r="B52" s="35"/>
      <c r="C52" s="30" t="s">
        <v>39</v>
      </c>
      <c r="D52" s="31"/>
      <c r="E52" s="32" t="s">
        <v>31</v>
      </c>
      <c r="F52" s="32" t="s">
        <v>31</v>
      </c>
      <c r="G52" s="32" t="s">
        <v>31</v>
      </c>
      <c r="H52" s="32" t="s">
        <v>31</v>
      </c>
      <c r="I52" s="33" t="s">
        <v>31</v>
      </c>
      <c r="J52" s="32" t="s">
        <v>31</v>
      </c>
      <c r="K52" s="34" t="s">
        <v>31</v>
      </c>
    </row>
    <row r="53" spans="1:11" ht="30" outlineLevel="1" x14ac:dyDescent="0.2">
      <c r="A53" s="29"/>
      <c r="B53" s="35"/>
      <c r="C53" s="30" t="s">
        <v>40</v>
      </c>
      <c r="D53" s="31" t="s">
        <v>41</v>
      </c>
      <c r="E53" s="32">
        <v>85</v>
      </c>
      <c r="F53" s="32" t="s">
        <v>31</v>
      </c>
      <c r="G53" s="32" t="s">
        <v>31</v>
      </c>
      <c r="H53" s="32">
        <v>1.87</v>
      </c>
      <c r="I53" s="33" t="s">
        <v>53</v>
      </c>
      <c r="J53" s="32">
        <v>35.4</v>
      </c>
      <c r="K53" s="34" t="s">
        <v>31</v>
      </c>
    </row>
    <row r="54" spans="1:11" ht="30" outlineLevel="1" x14ac:dyDescent="0.2">
      <c r="A54" s="29"/>
      <c r="B54" s="35"/>
      <c r="C54" s="30" t="s">
        <v>43</v>
      </c>
      <c r="D54" s="31" t="s">
        <v>41</v>
      </c>
      <c r="E54" s="32">
        <v>65</v>
      </c>
      <c r="F54" s="32" t="s">
        <v>31</v>
      </c>
      <c r="G54" s="32" t="s">
        <v>31</v>
      </c>
      <c r="H54" s="32">
        <v>1.43</v>
      </c>
      <c r="I54" s="33" t="s">
        <v>54</v>
      </c>
      <c r="J54" s="32">
        <v>25.57</v>
      </c>
      <c r="K54" s="34" t="s">
        <v>31</v>
      </c>
    </row>
    <row r="55" spans="1:11" outlineLevel="1" x14ac:dyDescent="0.2">
      <c r="A55" s="29"/>
      <c r="B55" s="35"/>
      <c r="C55" s="30" t="s">
        <v>46</v>
      </c>
      <c r="D55" s="31" t="s">
        <v>47</v>
      </c>
      <c r="E55" s="32">
        <v>25.72</v>
      </c>
      <c r="F55" s="32" t="s">
        <v>31</v>
      </c>
      <c r="G55" s="32" t="s">
        <v>31</v>
      </c>
      <c r="H55" s="32" t="s">
        <v>31</v>
      </c>
      <c r="I55" s="33" t="s">
        <v>31</v>
      </c>
      <c r="J55" s="32" t="s">
        <v>31</v>
      </c>
      <c r="K55" s="34">
        <v>0.26</v>
      </c>
    </row>
    <row r="56" spans="1:11" ht="15.75" x14ac:dyDescent="0.2">
      <c r="A56" s="37"/>
      <c r="B56" s="38"/>
      <c r="C56" s="39" t="s">
        <v>48</v>
      </c>
      <c r="D56" s="40"/>
      <c r="E56" s="41" t="s">
        <v>31</v>
      </c>
      <c r="F56" s="41" t="s">
        <v>31</v>
      </c>
      <c r="G56" s="41" t="s">
        <v>31</v>
      </c>
      <c r="H56" s="41">
        <v>5.52</v>
      </c>
      <c r="I56" s="42" t="s">
        <v>31</v>
      </c>
      <c r="J56" s="41">
        <v>110.12</v>
      </c>
      <c r="K56" s="43">
        <v>11012</v>
      </c>
    </row>
    <row r="57" spans="1:11" ht="60" x14ac:dyDescent="0.2">
      <c r="A57" s="29">
        <v>4</v>
      </c>
      <c r="B57" s="35" t="s">
        <v>62</v>
      </c>
      <c r="C57" s="30" t="s">
        <v>63</v>
      </c>
      <c r="D57" s="31" t="s">
        <v>57</v>
      </c>
      <c r="E57" s="32">
        <v>0.04</v>
      </c>
      <c r="F57" s="32">
        <v>145.97999999999999</v>
      </c>
      <c r="G57" s="32" t="s">
        <v>31</v>
      </c>
      <c r="H57" s="32" t="s">
        <v>31</v>
      </c>
      <c r="I57" s="33" t="s">
        <v>64</v>
      </c>
      <c r="J57" s="32" t="s">
        <v>31</v>
      </c>
      <c r="K57" s="34" t="s">
        <v>31</v>
      </c>
    </row>
    <row r="58" spans="1:11" outlineLevel="1" x14ac:dyDescent="0.2">
      <c r="A58" s="29"/>
      <c r="B58" s="35"/>
      <c r="C58" s="30" t="s">
        <v>33</v>
      </c>
      <c r="D58" s="31"/>
      <c r="E58" s="32" t="s">
        <v>31</v>
      </c>
      <c r="F58" s="32">
        <v>143.47999999999999</v>
      </c>
      <c r="G58" s="32" t="s">
        <v>31</v>
      </c>
      <c r="H58" s="32">
        <v>5.74</v>
      </c>
      <c r="I58" s="33">
        <v>22.35</v>
      </c>
      <c r="J58" s="32">
        <v>128.29</v>
      </c>
      <c r="K58" s="34" t="s">
        <v>31</v>
      </c>
    </row>
    <row r="59" spans="1:11" outlineLevel="1" x14ac:dyDescent="0.2">
      <c r="A59" s="29"/>
      <c r="B59" s="35"/>
      <c r="C59" s="30" t="s">
        <v>34</v>
      </c>
      <c r="D59" s="31"/>
      <c r="E59" s="32" t="s">
        <v>31</v>
      </c>
      <c r="F59" s="32">
        <v>2.5</v>
      </c>
      <c r="G59" s="32" t="s">
        <v>31</v>
      </c>
      <c r="H59" s="32">
        <v>0.1</v>
      </c>
      <c r="I59" s="33">
        <v>9.8699999999999992</v>
      </c>
      <c r="J59" s="32">
        <v>0.99</v>
      </c>
      <c r="K59" s="34" t="s">
        <v>31</v>
      </c>
    </row>
    <row r="60" spans="1:11" outlineLevel="1" x14ac:dyDescent="0.2">
      <c r="A60" s="29"/>
      <c r="B60" s="35"/>
      <c r="C60" s="30" t="s">
        <v>35</v>
      </c>
      <c r="D60" s="31"/>
      <c r="E60" s="32" t="s">
        <v>31</v>
      </c>
      <c r="F60" s="36" t="s">
        <v>65</v>
      </c>
      <c r="G60" s="32" t="s">
        <v>31</v>
      </c>
      <c r="H60" s="36" t="s">
        <v>66</v>
      </c>
      <c r="I60" s="33">
        <v>22.35</v>
      </c>
      <c r="J60" s="36" t="s">
        <v>67</v>
      </c>
      <c r="K60" s="34" t="s">
        <v>31</v>
      </c>
    </row>
    <row r="61" spans="1:11" outlineLevel="1" x14ac:dyDescent="0.2">
      <c r="A61" s="29"/>
      <c r="B61" s="35"/>
      <c r="C61" s="30" t="s">
        <v>39</v>
      </c>
      <c r="D61" s="31"/>
      <c r="E61" s="32" t="s">
        <v>31</v>
      </c>
      <c r="F61" s="32" t="s">
        <v>31</v>
      </c>
      <c r="G61" s="32" t="s">
        <v>31</v>
      </c>
      <c r="H61" s="32" t="s">
        <v>31</v>
      </c>
      <c r="I61" s="33" t="s">
        <v>31</v>
      </c>
      <c r="J61" s="32" t="s">
        <v>31</v>
      </c>
      <c r="K61" s="34" t="s">
        <v>31</v>
      </c>
    </row>
    <row r="62" spans="1:11" ht="30" outlineLevel="1" x14ac:dyDescent="0.2">
      <c r="A62" s="29"/>
      <c r="B62" s="35"/>
      <c r="C62" s="30" t="s">
        <v>40</v>
      </c>
      <c r="D62" s="31" t="s">
        <v>41</v>
      </c>
      <c r="E62" s="32">
        <v>85</v>
      </c>
      <c r="F62" s="32" t="s">
        <v>31</v>
      </c>
      <c r="G62" s="32" t="s">
        <v>31</v>
      </c>
      <c r="H62" s="32">
        <v>4.91</v>
      </c>
      <c r="I62" s="33" t="s">
        <v>53</v>
      </c>
      <c r="J62" s="32">
        <v>93.01</v>
      </c>
      <c r="K62" s="34" t="s">
        <v>31</v>
      </c>
    </row>
    <row r="63" spans="1:11" ht="30" outlineLevel="1" x14ac:dyDescent="0.2">
      <c r="A63" s="29"/>
      <c r="B63" s="35"/>
      <c r="C63" s="30" t="s">
        <v>43</v>
      </c>
      <c r="D63" s="31" t="s">
        <v>41</v>
      </c>
      <c r="E63" s="32">
        <v>65</v>
      </c>
      <c r="F63" s="32" t="s">
        <v>31</v>
      </c>
      <c r="G63" s="32" t="s">
        <v>31</v>
      </c>
      <c r="H63" s="32">
        <v>3.76</v>
      </c>
      <c r="I63" s="33" t="s">
        <v>54</v>
      </c>
      <c r="J63" s="32">
        <v>67.17</v>
      </c>
      <c r="K63" s="34" t="s">
        <v>31</v>
      </c>
    </row>
    <row r="64" spans="1:11" outlineLevel="1" x14ac:dyDescent="0.2">
      <c r="A64" s="29"/>
      <c r="B64" s="35"/>
      <c r="C64" s="30" t="s">
        <v>46</v>
      </c>
      <c r="D64" s="31" t="s">
        <v>47</v>
      </c>
      <c r="E64" s="32">
        <v>17.89</v>
      </c>
      <c r="F64" s="32" t="s">
        <v>31</v>
      </c>
      <c r="G64" s="32" t="s">
        <v>31</v>
      </c>
      <c r="H64" s="32" t="s">
        <v>31</v>
      </c>
      <c r="I64" s="33" t="s">
        <v>31</v>
      </c>
      <c r="J64" s="32" t="s">
        <v>31</v>
      </c>
      <c r="K64" s="34">
        <v>0.72</v>
      </c>
    </row>
    <row r="65" spans="1:11" ht="15.75" x14ac:dyDescent="0.2">
      <c r="A65" s="37"/>
      <c r="B65" s="38"/>
      <c r="C65" s="39" t="s">
        <v>48</v>
      </c>
      <c r="D65" s="40"/>
      <c r="E65" s="41" t="s">
        <v>31</v>
      </c>
      <c r="F65" s="41" t="s">
        <v>31</v>
      </c>
      <c r="G65" s="41" t="s">
        <v>31</v>
      </c>
      <c r="H65" s="41">
        <v>14.51</v>
      </c>
      <c r="I65" s="42" t="s">
        <v>31</v>
      </c>
      <c r="J65" s="41">
        <v>289.45999999999998</v>
      </c>
      <c r="K65" s="43">
        <v>7236.5</v>
      </c>
    </row>
    <row r="66" spans="1:11" ht="60" x14ac:dyDescent="0.2">
      <c r="A66" s="29">
        <v>5</v>
      </c>
      <c r="B66" s="30" t="s">
        <v>68</v>
      </c>
      <c r="C66" s="30" t="s">
        <v>69</v>
      </c>
      <c r="D66" s="31" t="s">
        <v>70</v>
      </c>
      <c r="E66" s="32">
        <v>1</v>
      </c>
      <c r="F66" s="32">
        <v>80.03</v>
      </c>
      <c r="G66" s="32" t="s">
        <v>31</v>
      </c>
      <c r="H66" s="32" t="s">
        <v>31</v>
      </c>
      <c r="I66" s="33" t="s">
        <v>71</v>
      </c>
      <c r="J66" s="32" t="s">
        <v>31</v>
      </c>
      <c r="K66" s="34">
        <v>0.01</v>
      </c>
    </row>
    <row r="67" spans="1:11" outlineLevel="1" x14ac:dyDescent="0.2">
      <c r="A67" s="29"/>
      <c r="B67" s="35"/>
      <c r="C67" s="30" t="s">
        <v>33</v>
      </c>
      <c r="D67" s="31"/>
      <c r="E67" s="32" t="s">
        <v>31</v>
      </c>
      <c r="F67" s="32">
        <v>27.08</v>
      </c>
      <c r="G67" s="32">
        <v>0.3</v>
      </c>
      <c r="H67" s="32">
        <v>8.1199999999999992</v>
      </c>
      <c r="I67" s="33">
        <v>22.35</v>
      </c>
      <c r="J67" s="32">
        <v>181.48</v>
      </c>
      <c r="K67" s="34" t="s">
        <v>31</v>
      </c>
    </row>
    <row r="68" spans="1:11" outlineLevel="1" x14ac:dyDescent="0.2">
      <c r="A68" s="29"/>
      <c r="B68" s="35"/>
      <c r="C68" s="30" t="s">
        <v>34</v>
      </c>
      <c r="D68" s="31"/>
      <c r="E68" s="32" t="s">
        <v>31</v>
      </c>
      <c r="F68" s="32">
        <v>6.11</v>
      </c>
      <c r="G68" s="32">
        <v>0.3</v>
      </c>
      <c r="H68" s="32">
        <v>1.83</v>
      </c>
      <c r="I68" s="33">
        <v>6.01</v>
      </c>
      <c r="J68" s="32">
        <v>11</v>
      </c>
      <c r="K68" s="34" t="s">
        <v>31</v>
      </c>
    </row>
    <row r="69" spans="1:11" outlineLevel="1" x14ac:dyDescent="0.2">
      <c r="A69" s="29"/>
      <c r="B69" s="35"/>
      <c r="C69" s="30" t="s">
        <v>35</v>
      </c>
      <c r="D69" s="31"/>
      <c r="E69" s="32" t="s">
        <v>31</v>
      </c>
      <c r="F69" s="36" t="s">
        <v>72</v>
      </c>
      <c r="G69" s="32">
        <v>0.3</v>
      </c>
      <c r="H69" s="36" t="s">
        <v>73</v>
      </c>
      <c r="I69" s="33">
        <v>22.35</v>
      </c>
      <c r="J69" s="36" t="s">
        <v>74</v>
      </c>
      <c r="K69" s="34" t="s">
        <v>31</v>
      </c>
    </row>
    <row r="70" spans="1:11" outlineLevel="1" x14ac:dyDescent="0.2">
      <c r="A70" s="29"/>
      <c r="B70" s="35"/>
      <c r="C70" s="30" t="s">
        <v>39</v>
      </c>
      <c r="D70" s="31"/>
      <c r="E70" s="32" t="s">
        <v>31</v>
      </c>
      <c r="F70" s="32">
        <v>46.84</v>
      </c>
      <c r="G70" s="32">
        <v>0</v>
      </c>
      <c r="H70" s="32" t="s">
        <v>31</v>
      </c>
      <c r="I70" s="33">
        <v>4.46</v>
      </c>
      <c r="J70" s="32" t="s">
        <v>31</v>
      </c>
      <c r="K70" s="34" t="s">
        <v>31</v>
      </c>
    </row>
    <row r="71" spans="1:11" ht="30" outlineLevel="1" x14ac:dyDescent="0.2">
      <c r="A71" s="29"/>
      <c r="B71" s="35"/>
      <c r="C71" s="30" t="s">
        <v>40</v>
      </c>
      <c r="D71" s="31" t="s">
        <v>41</v>
      </c>
      <c r="E71" s="32">
        <v>95</v>
      </c>
      <c r="F71" s="32" t="s">
        <v>31</v>
      </c>
      <c r="G71" s="32" t="s">
        <v>31</v>
      </c>
      <c r="H71" s="32">
        <v>7.83</v>
      </c>
      <c r="I71" s="33" t="s">
        <v>75</v>
      </c>
      <c r="J71" s="32">
        <v>149.16999999999999</v>
      </c>
      <c r="K71" s="34" t="s">
        <v>31</v>
      </c>
    </row>
    <row r="72" spans="1:11" ht="30" outlineLevel="1" x14ac:dyDescent="0.2">
      <c r="A72" s="29"/>
      <c r="B72" s="35"/>
      <c r="C72" s="30" t="s">
        <v>43</v>
      </c>
      <c r="D72" s="31" t="s">
        <v>41</v>
      </c>
      <c r="E72" s="32">
        <v>65</v>
      </c>
      <c r="F72" s="32" t="s">
        <v>31</v>
      </c>
      <c r="G72" s="32" t="s">
        <v>31</v>
      </c>
      <c r="H72" s="32">
        <v>5.36</v>
      </c>
      <c r="I72" s="33" t="s">
        <v>54</v>
      </c>
      <c r="J72" s="32">
        <v>95.76</v>
      </c>
      <c r="K72" s="34" t="s">
        <v>31</v>
      </c>
    </row>
    <row r="73" spans="1:11" outlineLevel="1" x14ac:dyDescent="0.2">
      <c r="A73" s="29"/>
      <c r="B73" s="35"/>
      <c r="C73" s="30" t="s">
        <v>46</v>
      </c>
      <c r="D73" s="31" t="s">
        <v>47</v>
      </c>
      <c r="E73" s="32">
        <v>2.73</v>
      </c>
      <c r="F73" s="32" t="s">
        <v>31</v>
      </c>
      <c r="G73" s="32">
        <v>0.3</v>
      </c>
      <c r="H73" s="32" t="s">
        <v>31</v>
      </c>
      <c r="I73" s="33" t="s">
        <v>31</v>
      </c>
      <c r="J73" s="32" t="s">
        <v>31</v>
      </c>
      <c r="K73" s="34">
        <v>0.82</v>
      </c>
    </row>
    <row r="74" spans="1:11" ht="15.75" x14ac:dyDescent="0.2">
      <c r="A74" s="37"/>
      <c r="B74" s="38"/>
      <c r="C74" s="39" t="s">
        <v>48</v>
      </c>
      <c r="D74" s="40"/>
      <c r="E74" s="41" t="s">
        <v>31</v>
      </c>
      <c r="F74" s="41" t="s">
        <v>31</v>
      </c>
      <c r="G74" s="41" t="s">
        <v>31</v>
      </c>
      <c r="H74" s="41">
        <v>23.14</v>
      </c>
      <c r="I74" s="42" t="s">
        <v>31</v>
      </c>
      <c r="J74" s="41">
        <v>437.41</v>
      </c>
      <c r="K74" s="43">
        <v>437.41</v>
      </c>
    </row>
    <row r="75" spans="1:11" ht="90" x14ac:dyDescent="0.2">
      <c r="A75" s="29">
        <v>6</v>
      </c>
      <c r="B75" s="35" t="s">
        <v>76</v>
      </c>
      <c r="C75" s="30" t="s">
        <v>77</v>
      </c>
      <c r="D75" s="31" t="s">
        <v>78</v>
      </c>
      <c r="E75" s="32">
        <v>2.8299999999999999E-2</v>
      </c>
      <c r="F75" s="32">
        <v>431.18</v>
      </c>
      <c r="G75" s="32" t="s">
        <v>31</v>
      </c>
      <c r="H75" s="32" t="s">
        <v>31</v>
      </c>
      <c r="I75" s="33" t="s">
        <v>79</v>
      </c>
      <c r="J75" s="32" t="s">
        <v>31</v>
      </c>
      <c r="K75" s="34">
        <v>0.02</v>
      </c>
    </row>
    <row r="76" spans="1:11" outlineLevel="1" x14ac:dyDescent="0.2">
      <c r="A76" s="29"/>
      <c r="B76" s="35"/>
      <c r="C76" s="30" t="s">
        <v>33</v>
      </c>
      <c r="D76" s="31"/>
      <c r="E76" s="32" t="s">
        <v>31</v>
      </c>
      <c r="F76" s="32">
        <v>407.73</v>
      </c>
      <c r="G76" s="32" t="s">
        <v>31</v>
      </c>
      <c r="H76" s="32">
        <v>11.54</v>
      </c>
      <c r="I76" s="33">
        <v>22.35</v>
      </c>
      <c r="J76" s="32">
        <v>257.92</v>
      </c>
      <c r="K76" s="34" t="s">
        <v>31</v>
      </c>
    </row>
    <row r="77" spans="1:11" outlineLevel="1" x14ac:dyDescent="0.2">
      <c r="A77" s="29"/>
      <c r="B77" s="35"/>
      <c r="C77" s="30" t="s">
        <v>34</v>
      </c>
      <c r="D77" s="31"/>
      <c r="E77" s="32" t="s">
        <v>31</v>
      </c>
      <c r="F77" s="32">
        <v>23.45</v>
      </c>
      <c r="G77" s="32" t="s">
        <v>31</v>
      </c>
      <c r="H77" s="32">
        <v>0.66</v>
      </c>
      <c r="I77" s="33">
        <v>9.8699999999999992</v>
      </c>
      <c r="J77" s="32">
        <v>6.51</v>
      </c>
      <c r="K77" s="34" t="s">
        <v>31</v>
      </c>
    </row>
    <row r="78" spans="1:11" outlineLevel="1" x14ac:dyDescent="0.2">
      <c r="A78" s="29"/>
      <c r="B78" s="35"/>
      <c r="C78" s="30" t="s">
        <v>35</v>
      </c>
      <c r="D78" s="31"/>
      <c r="E78" s="32" t="s">
        <v>31</v>
      </c>
      <c r="F78" s="36" t="s">
        <v>80</v>
      </c>
      <c r="G78" s="32" t="s">
        <v>31</v>
      </c>
      <c r="H78" s="36" t="s">
        <v>81</v>
      </c>
      <c r="I78" s="33">
        <v>22.35</v>
      </c>
      <c r="J78" s="36" t="s">
        <v>82</v>
      </c>
      <c r="K78" s="34" t="s">
        <v>31</v>
      </c>
    </row>
    <row r="79" spans="1:11" outlineLevel="1" x14ac:dyDescent="0.2">
      <c r="A79" s="29"/>
      <c r="B79" s="35"/>
      <c r="C79" s="30" t="s">
        <v>39</v>
      </c>
      <c r="D79" s="31"/>
      <c r="E79" s="32" t="s">
        <v>31</v>
      </c>
      <c r="F79" s="32" t="s">
        <v>31</v>
      </c>
      <c r="G79" s="32" t="s">
        <v>31</v>
      </c>
      <c r="H79" s="32" t="s">
        <v>31</v>
      </c>
      <c r="I79" s="33" t="s">
        <v>31</v>
      </c>
      <c r="J79" s="32" t="s">
        <v>31</v>
      </c>
      <c r="K79" s="34" t="s">
        <v>31</v>
      </c>
    </row>
    <row r="80" spans="1:11" ht="30" outlineLevel="1" x14ac:dyDescent="0.2">
      <c r="A80" s="29"/>
      <c r="B80" s="35"/>
      <c r="C80" s="30" t="s">
        <v>40</v>
      </c>
      <c r="D80" s="31" t="s">
        <v>41</v>
      </c>
      <c r="E80" s="32">
        <v>74</v>
      </c>
      <c r="F80" s="32" t="s">
        <v>31</v>
      </c>
      <c r="G80" s="32" t="s">
        <v>31</v>
      </c>
      <c r="H80" s="32">
        <v>8.75</v>
      </c>
      <c r="I80" s="33" t="s">
        <v>83</v>
      </c>
      <c r="J80" s="32">
        <v>166.57</v>
      </c>
      <c r="K80" s="34" t="s">
        <v>31</v>
      </c>
    </row>
    <row r="81" spans="1:11" ht="30" outlineLevel="1" x14ac:dyDescent="0.2">
      <c r="A81" s="29"/>
      <c r="B81" s="35"/>
      <c r="C81" s="30" t="s">
        <v>43</v>
      </c>
      <c r="D81" s="31" t="s">
        <v>41</v>
      </c>
      <c r="E81" s="32">
        <v>50</v>
      </c>
      <c r="F81" s="32" t="s">
        <v>31</v>
      </c>
      <c r="G81" s="32" t="s">
        <v>31</v>
      </c>
      <c r="H81" s="32">
        <v>5.92</v>
      </c>
      <c r="I81" s="33" t="s">
        <v>84</v>
      </c>
      <c r="J81" s="32">
        <v>105.76</v>
      </c>
      <c r="K81" s="34" t="s">
        <v>31</v>
      </c>
    </row>
    <row r="82" spans="1:11" outlineLevel="1" x14ac:dyDescent="0.2">
      <c r="A82" s="29"/>
      <c r="B82" s="35"/>
      <c r="C82" s="30" t="s">
        <v>46</v>
      </c>
      <c r="D82" s="31" t="s">
        <v>47</v>
      </c>
      <c r="E82" s="32">
        <v>47.8</v>
      </c>
      <c r="F82" s="32" t="s">
        <v>31</v>
      </c>
      <c r="G82" s="32" t="s">
        <v>31</v>
      </c>
      <c r="H82" s="32" t="s">
        <v>31</v>
      </c>
      <c r="I82" s="33" t="s">
        <v>31</v>
      </c>
      <c r="J82" s="32" t="s">
        <v>31</v>
      </c>
      <c r="K82" s="34">
        <v>1.35</v>
      </c>
    </row>
    <row r="83" spans="1:11" ht="15.75" x14ac:dyDescent="0.2">
      <c r="A83" s="37"/>
      <c r="B83" s="38"/>
      <c r="C83" s="39" t="s">
        <v>48</v>
      </c>
      <c r="D83" s="40"/>
      <c r="E83" s="41" t="s">
        <v>31</v>
      </c>
      <c r="F83" s="41" t="s">
        <v>31</v>
      </c>
      <c r="G83" s="41" t="s">
        <v>31</v>
      </c>
      <c r="H83" s="41">
        <v>26.87</v>
      </c>
      <c r="I83" s="42" t="s">
        <v>31</v>
      </c>
      <c r="J83" s="41">
        <v>536.76</v>
      </c>
      <c r="K83" s="43">
        <v>18966.78</v>
      </c>
    </row>
    <row r="84" spans="1:11" ht="135" x14ac:dyDescent="0.2">
      <c r="A84" s="29">
        <v>7</v>
      </c>
      <c r="B84" s="35" t="s">
        <v>85</v>
      </c>
      <c r="C84" s="30" t="s">
        <v>86</v>
      </c>
      <c r="D84" s="31" t="s">
        <v>87</v>
      </c>
      <c r="E84" s="32">
        <v>0.53600000000000003</v>
      </c>
      <c r="F84" s="32">
        <v>2744.23</v>
      </c>
      <c r="G84" s="32" t="s">
        <v>31</v>
      </c>
      <c r="H84" s="32" t="s">
        <v>31</v>
      </c>
      <c r="I84" s="33" t="s">
        <v>88</v>
      </c>
      <c r="J84" s="32" t="s">
        <v>31</v>
      </c>
      <c r="K84" s="34">
        <v>14.87</v>
      </c>
    </row>
    <row r="85" spans="1:11" outlineLevel="1" x14ac:dyDescent="0.2">
      <c r="A85" s="29"/>
      <c r="B85" s="35"/>
      <c r="C85" s="30" t="s">
        <v>33</v>
      </c>
      <c r="D85" s="31"/>
      <c r="E85" s="32" t="s">
        <v>31</v>
      </c>
      <c r="F85" s="32">
        <v>197.04</v>
      </c>
      <c r="G85" s="32" t="s">
        <v>31</v>
      </c>
      <c r="H85" s="32">
        <v>105.61</v>
      </c>
      <c r="I85" s="33">
        <v>22.35</v>
      </c>
      <c r="J85" s="32">
        <v>2360.38</v>
      </c>
      <c r="K85" s="34" t="s">
        <v>31</v>
      </c>
    </row>
    <row r="86" spans="1:11" outlineLevel="1" x14ac:dyDescent="0.2">
      <c r="A86" s="29"/>
      <c r="B86" s="35"/>
      <c r="C86" s="30" t="s">
        <v>34</v>
      </c>
      <c r="D86" s="31"/>
      <c r="E86" s="32" t="s">
        <v>31</v>
      </c>
      <c r="F86" s="32">
        <v>2547.19</v>
      </c>
      <c r="G86" s="32" t="s">
        <v>31</v>
      </c>
      <c r="H86" s="32">
        <v>1365.29</v>
      </c>
      <c r="I86" s="33">
        <v>7.62</v>
      </c>
      <c r="J86" s="32">
        <v>10403.51</v>
      </c>
      <c r="K86" s="34" t="s">
        <v>31</v>
      </c>
    </row>
    <row r="87" spans="1:11" outlineLevel="1" x14ac:dyDescent="0.2">
      <c r="A87" s="29"/>
      <c r="B87" s="35"/>
      <c r="C87" s="30" t="s">
        <v>35</v>
      </c>
      <c r="D87" s="31"/>
      <c r="E87" s="32" t="s">
        <v>31</v>
      </c>
      <c r="F87" s="36" t="s">
        <v>89</v>
      </c>
      <c r="G87" s="32" t="s">
        <v>31</v>
      </c>
      <c r="H87" s="36" t="s">
        <v>90</v>
      </c>
      <c r="I87" s="33">
        <v>22.35</v>
      </c>
      <c r="J87" s="36" t="s">
        <v>91</v>
      </c>
      <c r="K87" s="34" t="s">
        <v>31</v>
      </c>
    </row>
    <row r="88" spans="1:11" outlineLevel="1" x14ac:dyDescent="0.2">
      <c r="A88" s="29"/>
      <c r="B88" s="35"/>
      <c r="C88" s="30" t="s">
        <v>39</v>
      </c>
      <c r="D88" s="31"/>
      <c r="E88" s="32" t="s">
        <v>31</v>
      </c>
      <c r="F88" s="32" t="s">
        <v>31</v>
      </c>
      <c r="G88" s="32" t="s">
        <v>31</v>
      </c>
      <c r="H88" s="32" t="s">
        <v>31</v>
      </c>
      <c r="I88" s="33" t="s">
        <v>31</v>
      </c>
      <c r="J88" s="32" t="s">
        <v>31</v>
      </c>
      <c r="K88" s="34" t="s">
        <v>31</v>
      </c>
    </row>
    <row r="89" spans="1:11" ht="30" outlineLevel="1" x14ac:dyDescent="0.2">
      <c r="A89" s="29"/>
      <c r="B89" s="35"/>
      <c r="C89" s="30" t="s">
        <v>40</v>
      </c>
      <c r="D89" s="31" t="s">
        <v>41</v>
      </c>
      <c r="E89" s="32">
        <v>110</v>
      </c>
      <c r="F89" s="32" t="s">
        <v>31</v>
      </c>
      <c r="G89" s="32" t="s">
        <v>31</v>
      </c>
      <c r="H89" s="32">
        <v>369.68</v>
      </c>
      <c r="I89" s="33" t="s">
        <v>92</v>
      </c>
      <c r="J89" s="32">
        <v>7060.49</v>
      </c>
      <c r="K89" s="34" t="s">
        <v>31</v>
      </c>
    </row>
    <row r="90" spans="1:11" ht="45" outlineLevel="1" x14ac:dyDescent="0.2">
      <c r="A90" s="29"/>
      <c r="B90" s="35"/>
      <c r="C90" s="30" t="s">
        <v>43</v>
      </c>
      <c r="D90" s="31" t="s">
        <v>41</v>
      </c>
      <c r="E90" s="32">
        <v>70</v>
      </c>
      <c r="F90" s="32" t="s">
        <v>31</v>
      </c>
      <c r="G90" s="32" t="s">
        <v>44</v>
      </c>
      <c r="H90" s="32">
        <v>199.96</v>
      </c>
      <c r="I90" s="33" t="s">
        <v>93</v>
      </c>
      <c r="J90" s="32">
        <v>3605.36</v>
      </c>
      <c r="K90" s="34" t="s">
        <v>31</v>
      </c>
    </row>
    <row r="91" spans="1:11" outlineLevel="1" x14ac:dyDescent="0.2">
      <c r="A91" s="29"/>
      <c r="B91" s="35"/>
      <c r="C91" s="30" t="s">
        <v>46</v>
      </c>
      <c r="D91" s="31" t="s">
        <v>47</v>
      </c>
      <c r="E91" s="32">
        <v>23.1</v>
      </c>
      <c r="F91" s="32" t="s">
        <v>31</v>
      </c>
      <c r="G91" s="32" t="s">
        <v>31</v>
      </c>
      <c r="H91" s="32" t="s">
        <v>31</v>
      </c>
      <c r="I91" s="33" t="s">
        <v>31</v>
      </c>
      <c r="J91" s="32" t="s">
        <v>31</v>
      </c>
      <c r="K91" s="34">
        <v>12.38</v>
      </c>
    </row>
    <row r="92" spans="1:11" ht="15.75" x14ac:dyDescent="0.2">
      <c r="A92" s="37"/>
      <c r="B92" s="38"/>
      <c r="C92" s="39" t="s">
        <v>48</v>
      </c>
      <c r="D92" s="40"/>
      <c r="E92" s="41" t="s">
        <v>31</v>
      </c>
      <c r="F92" s="41" t="s">
        <v>31</v>
      </c>
      <c r="G92" s="41" t="s">
        <v>31</v>
      </c>
      <c r="H92" s="41">
        <v>2040.55</v>
      </c>
      <c r="I92" s="42" t="s">
        <v>31</v>
      </c>
      <c r="J92" s="41">
        <v>23429.75</v>
      </c>
      <c r="K92" s="43">
        <v>43712.22</v>
      </c>
    </row>
    <row r="93" spans="1:11" ht="21" customHeight="1" x14ac:dyDescent="0.2">
      <c r="A93" s="76" t="s">
        <v>95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</row>
    <row r="94" spans="1:11" ht="60" x14ac:dyDescent="0.2">
      <c r="A94" s="29">
        <v>8</v>
      </c>
      <c r="B94" s="35" t="s">
        <v>96</v>
      </c>
      <c r="C94" s="30" t="s">
        <v>97</v>
      </c>
      <c r="D94" s="31" t="s">
        <v>98</v>
      </c>
      <c r="E94" s="32">
        <v>0.317</v>
      </c>
      <c r="F94" s="32">
        <v>729</v>
      </c>
      <c r="G94" s="32" t="s">
        <v>31</v>
      </c>
      <c r="H94" s="32" t="s">
        <v>31</v>
      </c>
      <c r="I94" s="33" t="s">
        <v>99</v>
      </c>
      <c r="J94" s="32" t="s">
        <v>31</v>
      </c>
      <c r="K94" s="34" t="s">
        <v>31</v>
      </c>
    </row>
    <row r="95" spans="1:11" outlineLevel="1" x14ac:dyDescent="0.2">
      <c r="A95" s="29"/>
      <c r="B95" s="35"/>
      <c r="C95" s="30" t="s">
        <v>33</v>
      </c>
      <c r="D95" s="31"/>
      <c r="E95" s="32" t="s">
        <v>31</v>
      </c>
      <c r="F95" s="32">
        <v>729</v>
      </c>
      <c r="G95" s="32" t="s">
        <v>31</v>
      </c>
      <c r="H95" s="32">
        <v>231.09</v>
      </c>
      <c r="I95" s="33">
        <v>22.35</v>
      </c>
      <c r="J95" s="32">
        <v>5164.8599999999997</v>
      </c>
      <c r="K95" s="34" t="s">
        <v>31</v>
      </c>
    </row>
    <row r="96" spans="1:11" outlineLevel="1" x14ac:dyDescent="0.2">
      <c r="A96" s="29"/>
      <c r="B96" s="35"/>
      <c r="C96" s="30" t="s">
        <v>34</v>
      </c>
      <c r="D96" s="31"/>
      <c r="E96" s="32" t="s">
        <v>31</v>
      </c>
      <c r="F96" s="32" t="s">
        <v>31</v>
      </c>
      <c r="G96" s="32" t="s">
        <v>31</v>
      </c>
      <c r="H96" s="32" t="s">
        <v>31</v>
      </c>
      <c r="I96" s="33" t="s">
        <v>31</v>
      </c>
      <c r="J96" s="32" t="s">
        <v>31</v>
      </c>
      <c r="K96" s="34" t="s">
        <v>31</v>
      </c>
    </row>
    <row r="97" spans="1:11" outlineLevel="1" x14ac:dyDescent="0.2">
      <c r="A97" s="29"/>
      <c r="B97" s="35"/>
      <c r="C97" s="30" t="s">
        <v>35</v>
      </c>
      <c r="D97" s="31"/>
      <c r="E97" s="32" t="s">
        <v>31</v>
      </c>
      <c r="F97" s="32" t="s">
        <v>31</v>
      </c>
      <c r="G97" s="32" t="s">
        <v>31</v>
      </c>
      <c r="H97" s="32" t="s">
        <v>31</v>
      </c>
      <c r="I97" s="33">
        <v>22.35</v>
      </c>
      <c r="J97" s="32" t="s">
        <v>31</v>
      </c>
      <c r="K97" s="34" t="s">
        <v>31</v>
      </c>
    </row>
    <row r="98" spans="1:11" outlineLevel="1" x14ac:dyDescent="0.2">
      <c r="A98" s="29"/>
      <c r="B98" s="35"/>
      <c r="C98" s="30" t="s">
        <v>39</v>
      </c>
      <c r="D98" s="31"/>
      <c r="E98" s="32" t="s">
        <v>31</v>
      </c>
      <c r="F98" s="32" t="s">
        <v>31</v>
      </c>
      <c r="G98" s="32" t="s">
        <v>31</v>
      </c>
      <c r="H98" s="32" t="s">
        <v>31</v>
      </c>
      <c r="I98" s="33" t="s">
        <v>31</v>
      </c>
      <c r="J98" s="32" t="s">
        <v>31</v>
      </c>
      <c r="K98" s="34" t="s">
        <v>31</v>
      </c>
    </row>
    <row r="99" spans="1:11" ht="30" outlineLevel="1" x14ac:dyDescent="0.2">
      <c r="A99" s="29"/>
      <c r="B99" s="35"/>
      <c r="C99" s="30" t="s">
        <v>40</v>
      </c>
      <c r="D99" s="31" t="s">
        <v>41</v>
      </c>
      <c r="E99" s="32">
        <v>80</v>
      </c>
      <c r="F99" s="32" t="s">
        <v>31</v>
      </c>
      <c r="G99" s="32" t="s">
        <v>31</v>
      </c>
      <c r="H99" s="32">
        <v>184.87</v>
      </c>
      <c r="I99" s="33" t="s">
        <v>100</v>
      </c>
      <c r="J99" s="32">
        <v>3512.1</v>
      </c>
      <c r="K99" s="34" t="s">
        <v>31</v>
      </c>
    </row>
    <row r="100" spans="1:11" ht="45" outlineLevel="1" x14ac:dyDescent="0.2">
      <c r="A100" s="29"/>
      <c r="B100" s="35"/>
      <c r="C100" s="30" t="s">
        <v>43</v>
      </c>
      <c r="D100" s="31" t="s">
        <v>41</v>
      </c>
      <c r="E100" s="32">
        <v>45</v>
      </c>
      <c r="F100" s="32" t="s">
        <v>31</v>
      </c>
      <c r="G100" s="32" t="s">
        <v>44</v>
      </c>
      <c r="H100" s="32">
        <v>88.39</v>
      </c>
      <c r="I100" s="33" t="s">
        <v>101</v>
      </c>
      <c r="J100" s="32">
        <v>1601.11</v>
      </c>
      <c r="K100" s="34" t="s">
        <v>31</v>
      </c>
    </row>
    <row r="101" spans="1:11" outlineLevel="1" x14ac:dyDescent="0.2">
      <c r="A101" s="29"/>
      <c r="B101" s="35"/>
      <c r="C101" s="30" t="s">
        <v>46</v>
      </c>
      <c r="D101" s="31" t="s">
        <v>47</v>
      </c>
      <c r="E101" s="32">
        <v>97.2</v>
      </c>
      <c r="F101" s="32" t="s">
        <v>31</v>
      </c>
      <c r="G101" s="32" t="s">
        <v>31</v>
      </c>
      <c r="H101" s="32" t="s">
        <v>31</v>
      </c>
      <c r="I101" s="33" t="s">
        <v>31</v>
      </c>
      <c r="J101" s="32" t="s">
        <v>31</v>
      </c>
      <c r="K101" s="34">
        <v>30.81</v>
      </c>
    </row>
    <row r="102" spans="1:11" ht="15.75" x14ac:dyDescent="0.2">
      <c r="A102" s="37"/>
      <c r="B102" s="38"/>
      <c r="C102" s="39" t="s">
        <v>48</v>
      </c>
      <c r="D102" s="40"/>
      <c r="E102" s="41" t="s">
        <v>31</v>
      </c>
      <c r="F102" s="41" t="s">
        <v>31</v>
      </c>
      <c r="G102" s="41" t="s">
        <v>31</v>
      </c>
      <c r="H102" s="41">
        <v>504.35</v>
      </c>
      <c r="I102" s="42" t="s">
        <v>31</v>
      </c>
      <c r="J102" s="41">
        <v>10278.07</v>
      </c>
      <c r="K102" s="43">
        <v>32422.93</v>
      </c>
    </row>
    <row r="103" spans="1:11" ht="75" x14ac:dyDescent="0.2">
      <c r="A103" s="29">
        <v>9</v>
      </c>
      <c r="B103" s="35" t="s">
        <v>102</v>
      </c>
      <c r="C103" s="30" t="s">
        <v>103</v>
      </c>
      <c r="D103" s="31" t="s">
        <v>104</v>
      </c>
      <c r="E103" s="32">
        <v>31.7</v>
      </c>
      <c r="F103" s="32">
        <v>55.26</v>
      </c>
      <c r="G103" s="32" t="s">
        <v>31</v>
      </c>
      <c r="H103" s="32">
        <v>1751.74</v>
      </c>
      <c r="I103" s="33" t="s">
        <v>105</v>
      </c>
      <c r="J103" s="41">
        <v>16203.6</v>
      </c>
      <c r="K103" s="34" t="s">
        <v>31</v>
      </c>
    </row>
    <row r="104" spans="1:11" ht="21" customHeight="1" x14ac:dyDescent="0.2">
      <c r="A104" s="76" t="s">
        <v>106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</row>
    <row r="105" spans="1:11" ht="60" x14ac:dyDescent="0.2">
      <c r="A105" s="29">
        <v>10</v>
      </c>
      <c r="B105" s="35" t="s">
        <v>107</v>
      </c>
      <c r="C105" s="30" t="s">
        <v>108</v>
      </c>
      <c r="D105" s="31" t="s">
        <v>51</v>
      </c>
      <c r="E105" s="32">
        <v>0.06</v>
      </c>
      <c r="F105" s="32">
        <v>219.89</v>
      </c>
      <c r="G105" s="32" t="s">
        <v>31</v>
      </c>
      <c r="H105" s="32" t="s">
        <v>31</v>
      </c>
      <c r="I105" s="33" t="s">
        <v>109</v>
      </c>
      <c r="J105" s="32" t="s">
        <v>31</v>
      </c>
      <c r="K105" s="34" t="s">
        <v>31</v>
      </c>
    </row>
    <row r="106" spans="1:11" outlineLevel="1" x14ac:dyDescent="0.2">
      <c r="A106" s="29"/>
      <c r="B106" s="35"/>
      <c r="C106" s="30" t="s">
        <v>33</v>
      </c>
      <c r="D106" s="31"/>
      <c r="E106" s="32" t="s">
        <v>31</v>
      </c>
      <c r="F106" s="32">
        <v>139.54</v>
      </c>
      <c r="G106" s="32" t="s">
        <v>31</v>
      </c>
      <c r="H106" s="32">
        <v>8.3699999999999992</v>
      </c>
      <c r="I106" s="33">
        <v>22.35</v>
      </c>
      <c r="J106" s="32">
        <v>187.07</v>
      </c>
      <c r="K106" s="34" t="s">
        <v>31</v>
      </c>
    </row>
    <row r="107" spans="1:11" outlineLevel="1" x14ac:dyDescent="0.2">
      <c r="A107" s="29"/>
      <c r="B107" s="35"/>
      <c r="C107" s="30" t="s">
        <v>34</v>
      </c>
      <c r="D107" s="31"/>
      <c r="E107" s="32" t="s">
        <v>31</v>
      </c>
      <c r="F107" s="32">
        <v>63.56</v>
      </c>
      <c r="G107" s="32" t="s">
        <v>31</v>
      </c>
      <c r="H107" s="32">
        <v>3.81</v>
      </c>
      <c r="I107" s="33">
        <v>3.18</v>
      </c>
      <c r="J107" s="32">
        <v>12.12</v>
      </c>
      <c r="K107" s="34" t="s">
        <v>31</v>
      </c>
    </row>
    <row r="108" spans="1:11" outlineLevel="1" x14ac:dyDescent="0.2">
      <c r="A108" s="29"/>
      <c r="B108" s="35"/>
      <c r="C108" s="30" t="s">
        <v>35</v>
      </c>
      <c r="D108" s="31"/>
      <c r="E108" s="32" t="s">
        <v>31</v>
      </c>
      <c r="F108" s="32" t="s">
        <v>31</v>
      </c>
      <c r="G108" s="32" t="s">
        <v>31</v>
      </c>
      <c r="H108" s="32" t="s">
        <v>31</v>
      </c>
      <c r="I108" s="33">
        <v>22.35</v>
      </c>
      <c r="J108" s="32" t="s">
        <v>31</v>
      </c>
      <c r="K108" s="34" t="s">
        <v>31</v>
      </c>
    </row>
    <row r="109" spans="1:11" outlineLevel="1" x14ac:dyDescent="0.2">
      <c r="A109" s="29"/>
      <c r="B109" s="35"/>
      <c r="C109" s="30" t="s">
        <v>39</v>
      </c>
      <c r="D109" s="31"/>
      <c r="E109" s="32" t="s">
        <v>31</v>
      </c>
      <c r="F109" s="32">
        <v>16.79</v>
      </c>
      <c r="G109" s="32" t="s">
        <v>31</v>
      </c>
      <c r="H109" s="32">
        <v>1.01</v>
      </c>
      <c r="I109" s="33">
        <v>8.09</v>
      </c>
      <c r="J109" s="32">
        <v>8.17</v>
      </c>
      <c r="K109" s="34" t="s">
        <v>31</v>
      </c>
    </row>
    <row r="110" spans="1:11" ht="30" outlineLevel="1" x14ac:dyDescent="0.2">
      <c r="A110" s="29"/>
      <c r="B110" s="35"/>
      <c r="C110" s="30" t="s">
        <v>40</v>
      </c>
      <c r="D110" s="31" t="s">
        <v>41</v>
      </c>
      <c r="E110" s="32">
        <v>95</v>
      </c>
      <c r="F110" s="32" t="s">
        <v>31</v>
      </c>
      <c r="G110" s="32" t="s">
        <v>31</v>
      </c>
      <c r="H110" s="32">
        <v>7.95</v>
      </c>
      <c r="I110" s="33" t="s">
        <v>75</v>
      </c>
      <c r="J110" s="32">
        <v>151.53</v>
      </c>
      <c r="K110" s="34" t="s">
        <v>31</v>
      </c>
    </row>
    <row r="111" spans="1:11" ht="30" outlineLevel="1" x14ac:dyDescent="0.2">
      <c r="A111" s="29"/>
      <c r="B111" s="35"/>
      <c r="C111" s="30" t="s">
        <v>43</v>
      </c>
      <c r="D111" s="31" t="s">
        <v>41</v>
      </c>
      <c r="E111" s="32">
        <v>65</v>
      </c>
      <c r="F111" s="32" t="s">
        <v>31</v>
      </c>
      <c r="G111" s="32" t="s">
        <v>31</v>
      </c>
      <c r="H111" s="32">
        <v>5.44</v>
      </c>
      <c r="I111" s="33" t="s">
        <v>54</v>
      </c>
      <c r="J111" s="32">
        <v>97.28</v>
      </c>
      <c r="K111" s="34" t="s">
        <v>31</v>
      </c>
    </row>
    <row r="112" spans="1:11" outlineLevel="1" x14ac:dyDescent="0.2">
      <c r="A112" s="29"/>
      <c r="B112" s="35"/>
      <c r="C112" s="30" t="s">
        <v>46</v>
      </c>
      <c r="D112" s="31" t="s">
        <v>47</v>
      </c>
      <c r="E112" s="32">
        <v>15.2</v>
      </c>
      <c r="F112" s="32" t="s">
        <v>31</v>
      </c>
      <c r="G112" s="32" t="s">
        <v>31</v>
      </c>
      <c r="H112" s="32" t="s">
        <v>31</v>
      </c>
      <c r="I112" s="33" t="s">
        <v>31</v>
      </c>
      <c r="J112" s="32" t="s">
        <v>31</v>
      </c>
      <c r="K112" s="34">
        <v>0.91</v>
      </c>
    </row>
    <row r="113" spans="1:11" ht="15.75" x14ac:dyDescent="0.2">
      <c r="A113" s="37"/>
      <c r="B113" s="38"/>
      <c r="C113" s="39" t="s">
        <v>48</v>
      </c>
      <c r="D113" s="40"/>
      <c r="E113" s="41" t="s">
        <v>31</v>
      </c>
      <c r="F113" s="41" t="s">
        <v>31</v>
      </c>
      <c r="G113" s="41" t="s">
        <v>31</v>
      </c>
      <c r="H113" s="41">
        <v>26.58</v>
      </c>
      <c r="I113" s="42" t="s">
        <v>31</v>
      </c>
      <c r="J113" s="41">
        <v>456.17</v>
      </c>
      <c r="K113" s="43">
        <v>7602.83</v>
      </c>
    </row>
    <row r="114" spans="1:11" ht="105" x14ac:dyDescent="0.2">
      <c r="A114" s="29">
        <v>11</v>
      </c>
      <c r="B114" s="35" t="s">
        <v>110</v>
      </c>
      <c r="C114" s="30" t="s">
        <v>111</v>
      </c>
      <c r="D114" s="31" t="s">
        <v>112</v>
      </c>
      <c r="E114" s="32">
        <v>6.0720000000000001</v>
      </c>
      <c r="F114" s="32">
        <v>3.43</v>
      </c>
      <c r="G114" s="32" t="s">
        <v>31</v>
      </c>
      <c r="H114" s="32">
        <v>20.83</v>
      </c>
      <c r="I114" s="33" t="s">
        <v>113</v>
      </c>
      <c r="J114" s="41">
        <v>48.74</v>
      </c>
      <c r="K114" s="34" t="s">
        <v>31</v>
      </c>
    </row>
    <row r="115" spans="1:11" ht="105" x14ac:dyDescent="0.2">
      <c r="A115" s="29">
        <v>12</v>
      </c>
      <c r="B115" s="35" t="s">
        <v>114</v>
      </c>
      <c r="C115" s="30" t="s">
        <v>115</v>
      </c>
      <c r="D115" s="31" t="s">
        <v>51</v>
      </c>
      <c r="E115" s="32">
        <v>0.06</v>
      </c>
      <c r="F115" s="32">
        <v>88.47</v>
      </c>
      <c r="G115" s="32" t="s">
        <v>31</v>
      </c>
      <c r="H115" s="32" t="s">
        <v>31</v>
      </c>
      <c r="I115" s="33" t="s">
        <v>116</v>
      </c>
      <c r="J115" s="32" t="s">
        <v>31</v>
      </c>
      <c r="K115" s="34" t="s">
        <v>31</v>
      </c>
    </row>
    <row r="116" spans="1:11" outlineLevel="1" x14ac:dyDescent="0.2">
      <c r="A116" s="29"/>
      <c r="B116" s="35"/>
      <c r="C116" s="30" t="s">
        <v>33</v>
      </c>
      <c r="D116" s="31"/>
      <c r="E116" s="32" t="s">
        <v>31</v>
      </c>
      <c r="F116" s="32">
        <v>59.13</v>
      </c>
      <c r="G116" s="32" t="s">
        <v>31</v>
      </c>
      <c r="H116" s="32">
        <v>3.55</v>
      </c>
      <c r="I116" s="33">
        <v>22.35</v>
      </c>
      <c r="J116" s="32">
        <v>79.34</v>
      </c>
      <c r="K116" s="34" t="s">
        <v>31</v>
      </c>
    </row>
    <row r="117" spans="1:11" outlineLevel="1" x14ac:dyDescent="0.2">
      <c r="A117" s="29"/>
      <c r="B117" s="35"/>
      <c r="C117" s="30" t="s">
        <v>34</v>
      </c>
      <c r="D117" s="31"/>
      <c r="E117" s="32" t="s">
        <v>31</v>
      </c>
      <c r="F117" s="32">
        <v>6.65</v>
      </c>
      <c r="G117" s="32" t="s">
        <v>31</v>
      </c>
      <c r="H117" s="32">
        <v>0.4</v>
      </c>
      <c r="I117" s="33">
        <v>6.1</v>
      </c>
      <c r="J117" s="32">
        <v>2.44</v>
      </c>
      <c r="K117" s="34" t="s">
        <v>31</v>
      </c>
    </row>
    <row r="118" spans="1:11" outlineLevel="1" x14ac:dyDescent="0.2">
      <c r="A118" s="29"/>
      <c r="B118" s="35"/>
      <c r="C118" s="30" t="s">
        <v>35</v>
      </c>
      <c r="D118" s="31"/>
      <c r="E118" s="32" t="s">
        <v>31</v>
      </c>
      <c r="F118" s="36" t="s">
        <v>72</v>
      </c>
      <c r="G118" s="32" t="s">
        <v>31</v>
      </c>
      <c r="H118" s="36" t="s">
        <v>117</v>
      </c>
      <c r="I118" s="33">
        <v>22.35</v>
      </c>
      <c r="J118" s="36" t="s">
        <v>118</v>
      </c>
      <c r="K118" s="34" t="s">
        <v>31</v>
      </c>
    </row>
    <row r="119" spans="1:11" outlineLevel="1" x14ac:dyDescent="0.2">
      <c r="A119" s="29"/>
      <c r="B119" s="35"/>
      <c r="C119" s="30" t="s">
        <v>39</v>
      </c>
      <c r="D119" s="31"/>
      <c r="E119" s="32" t="s">
        <v>31</v>
      </c>
      <c r="F119" s="32">
        <v>22.69</v>
      </c>
      <c r="G119" s="32" t="s">
        <v>31</v>
      </c>
      <c r="H119" s="32">
        <v>1.36</v>
      </c>
      <c r="I119" s="33">
        <v>5.15</v>
      </c>
      <c r="J119" s="32">
        <v>7</v>
      </c>
      <c r="K119" s="34" t="s">
        <v>31</v>
      </c>
    </row>
    <row r="120" spans="1:11" ht="30" outlineLevel="1" x14ac:dyDescent="0.2">
      <c r="A120" s="29"/>
      <c r="B120" s="35"/>
      <c r="C120" s="30" t="s">
        <v>40</v>
      </c>
      <c r="D120" s="31" t="s">
        <v>41</v>
      </c>
      <c r="E120" s="32">
        <v>95</v>
      </c>
      <c r="F120" s="32" t="s">
        <v>31</v>
      </c>
      <c r="G120" s="32" t="s">
        <v>31</v>
      </c>
      <c r="H120" s="32">
        <v>3.39</v>
      </c>
      <c r="I120" s="33" t="s">
        <v>75</v>
      </c>
      <c r="J120" s="32">
        <v>64.63</v>
      </c>
      <c r="K120" s="34" t="s">
        <v>31</v>
      </c>
    </row>
    <row r="121" spans="1:11" ht="30" outlineLevel="1" x14ac:dyDescent="0.2">
      <c r="A121" s="29"/>
      <c r="B121" s="35"/>
      <c r="C121" s="30" t="s">
        <v>43</v>
      </c>
      <c r="D121" s="31" t="s">
        <v>41</v>
      </c>
      <c r="E121" s="32">
        <v>65</v>
      </c>
      <c r="F121" s="32" t="s">
        <v>31</v>
      </c>
      <c r="G121" s="32" t="s">
        <v>31</v>
      </c>
      <c r="H121" s="32">
        <v>2.3199999999999998</v>
      </c>
      <c r="I121" s="33" t="s">
        <v>54</v>
      </c>
      <c r="J121" s="32">
        <v>41.49</v>
      </c>
      <c r="K121" s="34" t="s">
        <v>31</v>
      </c>
    </row>
    <row r="122" spans="1:11" outlineLevel="1" x14ac:dyDescent="0.2">
      <c r="A122" s="29"/>
      <c r="B122" s="35"/>
      <c r="C122" s="30" t="s">
        <v>46</v>
      </c>
      <c r="D122" s="31" t="s">
        <v>47</v>
      </c>
      <c r="E122" s="32">
        <v>6.29</v>
      </c>
      <c r="F122" s="32" t="s">
        <v>31</v>
      </c>
      <c r="G122" s="32" t="s">
        <v>31</v>
      </c>
      <c r="H122" s="32" t="s">
        <v>31</v>
      </c>
      <c r="I122" s="33" t="s">
        <v>31</v>
      </c>
      <c r="J122" s="32" t="s">
        <v>31</v>
      </c>
      <c r="K122" s="34">
        <v>0.38</v>
      </c>
    </row>
    <row r="123" spans="1:11" ht="15.75" x14ac:dyDescent="0.2">
      <c r="A123" s="37"/>
      <c r="B123" s="38"/>
      <c r="C123" s="39" t="s">
        <v>48</v>
      </c>
      <c r="D123" s="40"/>
      <c r="E123" s="41" t="s">
        <v>31</v>
      </c>
      <c r="F123" s="41" t="s">
        <v>31</v>
      </c>
      <c r="G123" s="41" t="s">
        <v>31</v>
      </c>
      <c r="H123" s="41">
        <v>11.02</v>
      </c>
      <c r="I123" s="42" t="s">
        <v>31</v>
      </c>
      <c r="J123" s="41">
        <v>194.9</v>
      </c>
      <c r="K123" s="43">
        <v>3248.33</v>
      </c>
    </row>
    <row r="124" spans="1:11" ht="120" x14ac:dyDescent="0.2">
      <c r="A124" s="29">
        <v>13</v>
      </c>
      <c r="B124" s="35" t="s">
        <v>119</v>
      </c>
      <c r="C124" s="30" t="s">
        <v>120</v>
      </c>
      <c r="D124" s="31" t="s">
        <v>121</v>
      </c>
      <c r="E124" s="32">
        <v>6.1199999999999996E-3</v>
      </c>
      <c r="F124" s="32">
        <v>8723.67</v>
      </c>
      <c r="G124" s="32" t="s">
        <v>31</v>
      </c>
      <c r="H124" s="32">
        <v>53.39</v>
      </c>
      <c r="I124" s="33" t="s">
        <v>122</v>
      </c>
      <c r="J124" s="41">
        <v>167.64</v>
      </c>
      <c r="K124" s="34" t="s">
        <v>31</v>
      </c>
    </row>
    <row r="125" spans="1:11" ht="21" customHeight="1" x14ac:dyDescent="0.2">
      <c r="A125" s="76" t="s">
        <v>123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</row>
    <row r="126" spans="1:11" ht="60" x14ac:dyDescent="0.2">
      <c r="A126" s="29">
        <v>14</v>
      </c>
      <c r="B126" s="35" t="s">
        <v>124</v>
      </c>
      <c r="C126" s="30" t="s">
        <v>125</v>
      </c>
      <c r="D126" s="31" t="s">
        <v>126</v>
      </c>
      <c r="E126" s="32">
        <v>0.13</v>
      </c>
      <c r="F126" s="32">
        <v>22.33</v>
      </c>
      <c r="G126" s="32" t="s">
        <v>31</v>
      </c>
      <c r="H126" s="32" t="s">
        <v>31</v>
      </c>
      <c r="I126" s="33" t="s">
        <v>127</v>
      </c>
      <c r="J126" s="32" t="s">
        <v>31</v>
      </c>
      <c r="K126" s="34" t="s">
        <v>31</v>
      </c>
    </row>
    <row r="127" spans="1:11" outlineLevel="1" x14ac:dyDescent="0.2">
      <c r="A127" s="29"/>
      <c r="B127" s="35"/>
      <c r="C127" s="30" t="s">
        <v>33</v>
      </c>
      <c r="D127" s="31"/>
      <c r="E127" s="32" t="s">
        <v>31</v>
      </c>
      <c r="F127" s="32" t="s">
        <v>31</v>
      </c>
      <c r="G127" s="32" t="s">
        <v>31</v>
      </c>
      <c r="H127" s="32" t="s">
        <v>31</v>
      </c>
      <c r="I127" s="33">
        <v>22.35</v>
      </c>
      <c r="J127" s="32" t="s">
        <v>31</v>
      </c>
      <c r="K127" s="34" t="s">
        <v>31</v>
      </c>
    </row>
    <row r="128" spans="1:11" outlineLevel="1" x14ac:dyDescent="0.2">
      <c r="A128" s="29"/>
      <c r="B128" s="35"/>
      <c r="C128" s="30" t="s">
        <v>34</v>
      </c>
      <c r="D128" s="31"/>
      <c r="E128" s="32" t="s">
        <v>31</v>
      </c>
      <c r="F128" s="32">
        <v>22.33</v>
      </c>
      <c r="G128" s="32" t="s">
        <v>31</v>
      </c>
      <c r="H128" s="32">
        <v>2.9</v>
      </c>
      <c r="I128" s="33">
        <v>5.94</v>
      </c>
      <c r="J128" s="32">
        <v>17.23</v>
      </c>
      <c r="K128" s="34" t="s">
        <v>31</v>
      </c>
    </row>
    <row r="129" spans="1:11" outlineLevel="1" x14ac:dyDescent="0.2">
      <c r="A129" s="29"/>
      <c r="B129" s="35"/>
      <c r="C129" s="30" t="s">
        <v>35</v>
      </c>
      <c r="D129" s="31"/>
      <c r="E129" s="32" t="s">
        <v>31</v>
      </c>
      <c r="F129" s="32" t="s">
        <v>31</v>
      </c>
      <c r="G129" s="32" t="s">
        <v>31</v>
      </c>
      <c r="H129" s="32" t="s">
        <v>31</v>
      </c>
      <c r="I129" s="33">
        <v>22.35</v>
      </c>
      <c r="J129" s="32" t="s">
        <v>31</v>
      </c>
      <c r="K129" s="34" t="s">
        <v>31</v>
      </c>
    </row>
    <row r="130" spans="1:11" outlineLevel="1" x14ac:dyDescent="0.2">
      <c r="A130" s="29"/>
      <c r="B130" s="35"/>
      <c r="C130" s="30" t="s">
        <v>39</v>
      </c>
      <c r="D130" s="31"/>
      <c r="E130" s="32" t="s">
        <v>31</v>
      </c>
      <c r="F130" s="32" t="s">
        <v>31</v>
      </c>
      <c r="G130" s="32" t="s">
        <v>31</v>
      </c>
      <c r="H130" s="32" t="s">
        <v>31</v>
      </c>
      <c r="I130" s="33" t="s">
        <v>31</v>
      </c>
      <c r="J130" s="32" t="s">
        <v>31</v>
      </c>
      <c r="K130" s="34" t="s">
        <v>31</v>
      </c>
    </row>
    <row r="131" spans="1:11" ht="30" outlineLevel="1" x14ac:dyDescent="0.2">
      <c r="A131" s="29"/>
      <c r="B131" s="35"/>
      <c r="C131" s="30" t="s">
        <v>40</v>
      </c>
      <c r="D131" s="31" t="s">
        <v>41</v>
      </c>
      <c r="E131" s="32">
        <v>0</v>
      </c>
      <c r="F131" s="32" t="s">
        <v>31</v>
      </c>
      <c r="G131" s="32" t="s">
        <v>31</v>
      </c>
      <c r="H131" s="32" t="s">
        <v>31</v>
      </c>
      <c r="I131" s="33" t="s">
        <v>128</v>
      </c>
      <c r="J131" s="32" t="s">
        <v>31</v>
      </c>
      <c r="K131" s="34" t="s">
        <v>31</v>
      </c>
    </row>
    <row r="132" spans="1:11" outlineLevel="1" x14ac:dyDescent="0.2">
      <c r="A132" s="29"/>
      <c r="B132" s="35"/>
      <c r="C132" s="30" t="s">
        <v>43</v>
      </c>
      <c r="D132" s="31" t="s">
        <v>41</v>
      </c>
      <c r="E132" s="32">
        <v>0</v>
      </c>
      <c r="F132" s="32" t="s">
        <v>31</v>
      </c>
      <c r="G132" s="32" t="s">
        <v>31</v>
      </c>
      <c r="H132" s="32" t="s">
        <v>31</v>
      </c>
      <c r="I132" s="33" t="s">
        <v>129</v>
      </c>
      <c r="J132" s="32" t="s">
        <v>31</v>
      </c>
      <c r="K132" s="34" t="s">
        <v>31</v>
      </c>
    </row>
    <row r="133" spans="1:11" ht="15.75" x14ac:dyDescent="0.2">
      <c r="A133" s="37"/>
      <c r="B133" s="38"/>
      <c r="C133" s="39" t="s">
        <v>48</v>
      </c>
      <c r="D133" s="40"/>
      <c r="E133" s="41" t="s">
        <v>31</v>
      </c>
      <c r="F133" s="41" t="s">
        <v>31</v>
      </c>
      <c r="G133" s="41" t="s">
        <v>31</v>
      </c>
      <c r="H133" s="41">
        <v>2.9</v>
      </c>
      <c r="I133" s="42" t="s">
        <v>31</v>
      </c>
      <c r="J133" s="41">
        <v>17.23</v>
      </c>
      <c r="K133" s="43">
        <v>132.54</v>
      </c>
    </row>
    <row r="134" spans="1:11" ht="210" x14ac:dyDescent="0.2">
      <c r="A134" s="29">
        <v>15</v>
      </c>
      <c r="B134" s="35" t="s">
        <v>130</v>
      </c>
      <c r="C134" s="30" t="s">
        <v>131</v>
      </c>
      <c r="D134" s="31" t="s">
        <v>126</v>
      </c>
      <c r="E134" s="32">
        <v>0.13</v>
      </c>
      <c r="F134" s="32">
        <v>21.97</v>
      </c>
      <c r="G134" s="32" t="s">
        <v>31</v>
      </c>
      <c r="H134" s="32" t="s">
        <v>31</v>
      </c>
      <c r="I134" s="33" t="s">
        <v>127</v>
      </c>
      <c r="J134" s="32" t="s">
        <v>31</v>
      </c>
      <c r="K134" s="34" t="s">
        <v>31</v>
      </c>
    </row>
    <row r="135" spans="1:11" outlineLevel="1" x14ac:dyDescent="0.2">
      <c r="A135" s="29"/>
      <c r="B135" s="35"/>
      <c r="C135" s="30" t="s">
        <v>33</v>
      </c>
      <c r="D135" s="31"/>
      <c r="E135" s="32" t="s">
        <v>31</v>
      </c>
      <c r="F135" s="32" t="s">
        <v>31</v>
      </c>
      <c r="G135" s="32" t="s">
        <v>31</v>
      </c>
      <c r="H135" s="32" t="s">
        <v>31</v>
      </c>
      <c r="I135" s="33">
        <v>22.35</v>
      </c>
      <c r="J135" s="32" t="s">
        <v>31</v>
      </c>
      <c r="K135" s="34" t="s">
        <v>31</v>
      </c>
    </row>
    <row r="136" spans="1:11" outlineLevel="1" x14ac:dyDescent="0.2">
      <c r="A136" s="29"/>
      <c r="B136" s="35"/>
      <c r="C136" s="30" t="s">
        <v>34</v>
      </c>
      <c r="D136" s="31"/>
      <c r="E136" s="32" t="s">
        <v>31</v>
      </c>
      <c r="F136" s="32">
        <v>21.97</v>
      </c>
      <c r="G136" s="32" t="s">
        <v>31</v>
      </c>
      <c r="H136" s="32">
        <v>2.86</v>
      </c>
      <c r="I136" s="33">
        <v>6.9</v>
      </c>
      <c r="J136" s="32">
        <v>19.73</v>
      </c>
      <c r="K136" s="34" t="s">
        <v>31</v>
      </c>
    </row>
    <row r="137" spans="1:11" outlineLevel="1" x14ac:dyDescent="0.2">
      <c r="A137" s="29"/>
      <c r="B137" s="35"/>
      <c r="C137" s="30" t="s">
        <v>35</v>
      </c>
      <c r="D137" s="31"/>
      <c r="E137" s="32" t="s">
        <v>31</v>
      </c>
      <c r="F137" s="32" t="s">
        <v>31</v>
      </c>
      <c r="G137" s="32" t="s">
        <v>31</v>
      </c>
      <c r="H137" s="32" t="s">
        <v>31</v>
      </c>
      <c r="I137" s="33">
        <v>22.35</v>
      </c>
      <c r="J137" s="32" t="s">
        <v>31</v>
      </c>
      <c r="K137" s="34" t="s">
        <v>31</v>
      </c>
    </row>
    <row r="138" spans="1:11" outlineLevel="1" x14ac:dyDescent="0.2">
      <c r="A138" s="29"/>
      <c r="B138" s="35"/>
      <c r="C138" s="30" t="s">
        <v>39</v>
      </c>
      <c r="D138" s="31"/>
      <c r="E138" s="32" t="s">
        <v>31</v>
      </c>
      <c r="F138" s="32" t="s">
        <v>31</v>
      </c>
      <c r="G138" s="32" t="s">
        <v>31</v>
      </c>
      <c r="H138" s="32" t="s">
        <v>31</v>
      </c>
      <c r="I138" s="33" t="s">
        <v>31</v>
      </c>
      <c r="J138" s="32" t="s">
        <v>31</v>
      </c>
      <c r="K138" s="34" t="s">
        <v>31</v>
      </c>
    </row>
    <row r="139" spans="1:11" ht="30" outlineLevel="1" x14ac:dyDescent="0.2">
      <c r="A139" s="29"/>
      <c r="B139" s="35"/>
      <c r="C139" s="30" t="s">
        <v>40</v>
      </c>
      <c r="D139" s="31" t="s">
        <v>41</v>
      </c>
      <c r="E139" s="32">
        <v>0</v>
      </c>
      <c r="F139" s="32" t="s">
        <v>31</v>
      </c>
      <c r="G139" s="32" t="s">
        <v>31</v>
      </c>
      <c r="H139" s="32" t="s">
        <v>31</v>
      </c>
      <c r="I139" s="33" t="s">
        <v>128</v>
      </c>
      <c r="J139" s="32" t="s">
        <v>31</v>
      </c>
      <c r="K139" s="34" t="s">
        <v>31</v>
      </c>
    </row>
    <row r="140" spans="1:11" outlineLevel="1" x14ac:dyDescent="0.2">
      <c r="A140" s="29"/>
      <c r="B140" s="35"/>
      <c r="C140" s="30" t="s">
        <v>43</v>
      </c>
      <c r="D140" s="31" t="s">
        <v>41</v>
      </c>
      <c r="E140" s="32">
        <v>0</v>
      </c>
      <c r="F140" s="32" t="s">
        <v>31</v>
      </c>
      <c r="G140" s="32" t="s">
        <v>31</v>
      </c>
      <c r="H140" s="32" t="s">
        <v>31</v>
      </c>
      <c r="I140" s="33" t="s">
        <v>129</v>
      </c>
      <c r="J140" s="32" t="s">
        <v>31</v>
      </c>
      <c r="K140" s="34" t="s">
        <v>31</v>
      </c>
    </row>
    <row r="141" spans="1:11" ht="15.75" x14ac:dyDescent="0.2">
      <c r="A141" s="37"/>
      <c r="B141" s="38"/>
      <c r="C141" s="39" t="s">
        <v>48</v>
      </c>
      <c r="D141" s="40"/>
      <c r="E141" s="41" t="s">
        <v>31</v>
      </c>
      <c r="F141" s="41" t="s">
        <v>31</v>
      </c>
      <c r="G141" s="41" t="s">
        <v>31</v>
      </c>
      <c r="H141" s="41">
        <v>2.86</v>
      </c>
      <c r="I141" s="42" t="s">
        <v>31</v>
      </c>
      <c r="J141" s="41">
        <v>19.73</v>
      </c>
      <c r="K141" s="43">
        <v>151.77000000000001</v>
      </c>
    </row>
    <row r="142" spans="1:11" ht="21" customHeight="1" x14ac:dyDescent="0.2">
      <c r="A142" s="76" t="s">
        <v>132</v>
      </c>
      <c r="B142" s="77"/>
      <c r="C142" s="77"/>
      <c r="D142" s="77"/>
      <c r="E142" s="77"/>
      <c r="F142" s="77"/>
      <c r="G142" s="77"/>
      <c r="H142" s="77"/>
      <c r="I142" s="77"/>
      <c r="J142" s="77"/>
      <c r="K142" s="77"/>
    </row>
    <row r="143" spans="1:11" ht="75" x14ac:dyDescent="0.2">
      <c r="A143" s="29">
        <v>16</v>
      </c>
      <c r="B143" s="35" t="s">
        <v>133</v>
      </c>
      <c r="C143" s="30" t="s">
        <v>134</v>
      </c>
      <c r="D143" s="31" t="s">
        <v>126</v>
      </c>
      <c r="E143" s="32">
        <v>1.3</v>
      </c>
      <c r="F143" s="32">
        <v>17.95</v>
      </c>
      <c r="G143" s="32" t="s">
        <v>31</v>
      </c>
      <c r="H143" s="32" t="s">
        <v>31</v>
      </c>
      <c r="I143" s="33" t="s">
        <v>127</v>
      </c>
      <c r="J143" s="32" t="s">
        <v>31</v>
      </c>
      <c r="K143" s="34" t="s">
        <v>31</v>
      </c>
    </row>
    <row r="144" spans="1:11" outlineLevel="1" x14ac:dyDescent="0.2">
      <c r="A144" s="29"/>
      <c r="B144" s="35"/>
      <c r="C144" s="30" t="s">
        <v>33</v>
      </c>
      <c r="D144" s="31"/>
      <c r="E144" s="32" t="s">
        <v>31</v>
      </c>
      <c r="F144" s="32" t="s">
        <v>31</v>
      </c>
      <c r="G144" s="32" t="s">
        <v>31</v>
      </c>
      <c r="H144" s="32" t="s">
        <v>31</v>
      </c>
      <c r="I144" s="33">
        <v>22.35</v>
      </c>
      <c r="J144" s="32" t="s">
        <v>31</v>
      </c>
      <c r="K144" s="34" t="s">
        <v>31</v>
      </c>
    </row>
    <row r="145" spans="1:11" outlineLevel="1" x14ac:dyDescent="0.2">
      <c r="A145" s="29"/>
      <c r="B145" s="35"/>
      <c r="C145" s="30" t="s">
        <v>34</v>
      </c>
      <c r="D145" s="31"/>
      <c r="E145" s="32" t="s">
        <v>31</v>
      </c>
      <c r="F145" s="32">
        <v>17.95</v>
      </c>
      <c r="G145" s="32" t="s">
        <v>31</v>
      </c>
      <c r="H145" s="32">
        <v>23.34</v>
      </c>
      <c r="I145" s="33">
        <v>5.94</v>
      </c>
      <c r="J145" s="32">
        <v>138.63999999999999</v>
      </c>
      <c r="K145" s="34" t="s">
        <v>31</v>
      </c>
    </row>
    <row r="146" spans="1:11" outlineLevel="1" x14ac:dyDescent="0.2">
      <c r="A146" s="29"/>
      <c r="B146" s="35"/>
      <c r="C146" s="30" t="s">
        <v>35</v>
      </c>
      <c r="D146" s="31"/>
      <c r="E146" s="32" t="s">
        <v>31</v>
      </c>
      <c r="F146" s="32" t="s">
        <v>31</v>
      </c>
      <c r="G146" s="32" t="s">
        <v>31</v>
      </c>
      <c r="H146" s="32" t="s">
        <v>31</v>
      </c>
      <c r="I146" s="33">
        <v>22.35</v>
      </c>
      <c r="J146" s="32" t="s">
        <v>31</v>
      </c>
      <c r="K146" s="34" t="s">
        <v>31</v>
      </c>
    </row>
    <row r="147" spans="1:11" outlineLevel="1" x14ac:dyDescent="0.2">
      <c r="A147" s="29"/>
      <c r="B147" s="35"/>
      <c r="C147" s="30" t="s">
        <v>39</v>
      </c>
      <c r="D147" s="31"/>
      <c r="E147" s="32" t="s">
        <v>31</v>
      </c>
      <c r="F147" s="32" t="s">
        <v>31</v>
      </c>
      <c r="G147" s="32" t="s">
        <v>31</v>
      </c>
      <c r="H147" s="32" t="s">
        <v>31</v>
      </c>
      <c r="I147" s="33" t="s">
        <v>31</v>
      </c>
      <c r="J147" s="32" t="s">
        <v>31</v>
      </c>
      <c r="K147" s="34" t="s">
        <v>31</v>
      </c>
    </row>
    <row r="148" spans="1:11" ht="30" outlineLevel="1" x14ac:dyDescent="0.2">
      <c r="A148" s="29"/>
      <c r="B148" s="35"/>
      <c r="C148" s="30" t="s">
        <v>40</v>
      </c>
      <c r="D148" s="31" t="s">
        <v>41</v>
      </c>
      <c r="E148" s="32">
        <v>0</v>
      </c>
      <c r="F148" s="32" t="s">
        <v>31</v>
      </c>
      <c r="G148" s="32" t="s">
        <v>31</v>
      </c>
      <c r="H148" s="32" t="s">
        <v>31</v>
      </c>
      <c r="I148" s="33" t="s">
        <v>128</v>
      </c>
      <c r="J148" s="32" t="s">
        <v>31</v>
      </c>
      <c r="K148" s="34" t="s">
        <v>31</v>
      </c>
    </row>
    <row r="149" spans="1:11" outlineLevel="1" x14ac:dyDescent="0.2">
      <c r="A149" s="29"/>
      <c r="B149" s="35"/>
      <c r="C149" s="30" t="s">
        <v>43</v>
      </c>
      <c r="D149" s="31" t="s">
        <v>41</v>
      </c>
      <c r="E149" s="32">
        <v>0</v>
      </c>
      <c r="F149" s="32" t="s">
        <v>31</v>
      </c>
      <c r="G149" s="32" t="s">
        <v>31</v>
      </c>
      <c r="H149" s="32" t="s">
        <v>31</v>
      </c>
      <c r="I149" s="33" t="s">
        <v>129</v>
      </c>
      <c r="J149" s="32" t="s">
        <v>31</v>
      </c>
      <c r="K149" s="34" t="s">
        <v>31</v>
      </c>
    </row>
    <row r="150" spans="1:11" ht="15.75" x14ac:dyDescent="0.2">
      <c r="A150" s="37"/>
      <c r="B150" s="38"/>
      <c r="C150" s="39" t="s">
        <v>48</v>
      </c>
      <c r="D150" s="40"/>
      <c r="E150" s="41" t="s">
        <v>31</v>
      </c>
      <c r="F150" s="41" t="s">
        <v>31</v>
      </c>
      <c r="G150" s="41" t="s">
        <v>31</v>
      </c>
      <c r="H150" s="41">
        <v>23.34</v>
      </c>
      <c r="I150" s="42" t="s">
        <v>31</v>
      </c>
      <c r="J150" s="41">
        <v>138.63999999999999</v>
      </c>
      <c r="K150" s="43">
        <v>106.65</v>
      </c>
    </row>
    <row r="151" spans="1:11" ht="90" x14ac:dyDescent="0.2">
      <c r="A151" s="29">
        <v>17</v>
      </c>
      <c r="B151" s="35" t="s">
        <v>135</v>
      </c>
      <c r="C151" s="30" t="s">
        <v>136</v>
      </c>
      <c r="D151" s="31" t="s">
        <v>126</v>
      </c>
      <c r="E151" s="32">
        <v>1.3</v>
      </c>
      <c r="F151" s="32">
        <v>11.42</v>
      </c>
      <c r="G151" s="32" t="s">
        <v>31</v>
      </c>
      <c r="H151" s="32" t="s">
        <v>31</v>
      </c>
      <c r="I151" s="33" t="s">
        <v>127</v>
      </c>
      <c r="J151" s="32" t="s">
        <v>31</v>
      </c>
      <c r="K151" s="34" t="s">
        <v>31</v>
      </c>
    </row>
    <row r="152" spans="1:11" outlineLevel="1" x14ac:dyDescent="0.2">
      <c r="A152" s="29"/>
      <c r="B152" s="35"/>
      <c r="C152" s="30" t="s">
        <v>33</v>
      </c>
      <c r="D152" s="31"/>
      <c r="E152" s="32" t="s">
        <v>31</v>
      </c>
      <c r="F152" s="32" t="s">
        <v>31</v>
      </c>
      <c r="G152" s="32" t="s">
        <v>31</v>
      </c>
      <c r="H152" s="32" t="s">
        <v>31</v>
      </c>
      <c r="I152" s="33">
        <v>22.35</v>
      </c>
      <c r="J152" s="32" t="s">
        <v>31</v>
      </c>
      <c r="K152" s="34" t="s">
        <v>31</v>
      </c>
    </row>
    <row r="153" spans="1:11" outlineLevel="1" x14ac:dyDescent="0.2">
      <c r="A153" s="29"/>
      <c r="B153" s="35"/>
      <c r="C153" s="30" t="s">
        <v>34</v>
      </c>
      <c r="D153" s="31"/>
      <c r="E153" s="32" t="s">
        <v>31</v>
      </c>
      <c r="F153" s="32">
        <v>11.42</v>
      </c>
      <c r="G153" s="32" t="s">
        <v>31</v>
      </c>
      <c r="H153" s="32">
        <v>14.85</v>
      </c>
      <c r="I153" s="33">
        <v>6.9</v>
      </c>
      <c r="J153" s="32">
        <v>102.47</v>
      </c>
      <c r="K153" s="34" t="s">
        <v>31</v>
      </c>
    </row>
    <row r="154" spans="1:11" outlineLevel="1" x14ac:dyDescent="0.2">
      <c r="A154" s="29"/>
      <c r="B154" s="35"/>
      <c r="C154" s="30" t="s">
        <v>35</v>
      </c>
      <c r="D154" s="31"/>
      <c r="E154" s="32" t="s">
        <v>31</v>
      </c>
      <c r="F154" s="32" t="s">
        <v>31</v>
      </c>
      <c r="G154" s="32" t="s">
        <v>31</v>
      </c>
      <c r="H154" s="32" t="s">
        <v>31</v>
      </c>
      <c r="I154" s="33">
        <v>22.35</v>
      </c>
      <c r="J154" s="32" t="s">
        <v>31</v>
      </c>
      <c r="K154" s="34" t="s">
        <v>31</v>
      </c>
    </row>
    <row r="155" spans="1:11" outlineLevel="1" x14ac:dyDescent="0.2">
      <c r="A155" s="29"/>
      <c r="B155" s="35"/>
      <c r="C155" s="30" t="s">
        <v>39</v>
      </c>
      <c r="D155" s="31"/>
      <c r="E155" s="32" t="s">
        <v>31</v>
      </c>
      <c r="F155" s="32" t="s">
        <v>31</v>
      </c>
      <c r="G155" s="32" t="s">
        <v>31</v>
      </c>
      <c r="H155" s="32" t="s">
        <v>31</v>
      </c>
      <c r="I155" s="33" t="s">
        <v>31</v>
      </c>
      <c r="J155" s="32" t="s">
        <v>31</v>
      </c>
      <c r="K155" s="34" t="s">
        <v>31</v>
      </c>
    </row>
    <row r="156" spans="1:11" ht="30" outlineLevel="1" x14ac:dyDescent="0.2">
      <c r="A156" s="29"/>
      <c r="B156" s="35"/>
      <c r="C156" s="30" t="s">
        <v>40</v>
      </c>
      <c r="D156" s="31" t="s">
        <v>41</v>
      </c>
      <c r="E156" s="32">
        <v>0</v>
      </c>
      <c r="F156" s="32" t="s">
        <v>31</v>
      </c>
      <c r="G156" s="32" t="s">
        <v>31</v>
      </c>
      <c r="H156" s="32" t="s">
        <v>31</v>
      </c>
      <c r="I156" s="33" t="s">
        <v>128</v>
      </c>
      <c r="J156" s="32" t="s">
        <v>31</v>
      </c>
      <c r="K156" s="34" t="s">
        <v>31</v>
      </c>
    </row>
    <row r="157" spans="1:11" outlineLevel="1" x14ac:dyDescent="0.2">
      <c r="A157" s="29"/>
      <c r="B157" s="35"/>
      <c r="C157" s="30" t="s">
        <v>43</v>
      </c>
      <c r="D157" s="31" t="s">
        <v>41</v>
      </c>
      <c r="E157" s="32">
        <v>0</v>
      </c>
      <c r="F157" s="32" t="s">
        <v>31</v>
      </c>
      <c r="G157" s="32" t="s">
        <v>31</v>
      </c>
      <c r="H157" s="32" t="s">
        <v>31</v>
      </c>
      <c r="I157" s="33" t="s">
        <v>129</v>
      </c>
      <c r="J157" s="32" t="s">
        <v>31</v>
      </c>
      <c r="K157" s="34" t="s">
        <v>31</v>
      </c>
    </row>
    <row r="158" spans="1:11" ht="15.75" x14ac:dyDescent="0.2">
      <c r="A158" s="37"/>
      <c r="B158" s="38"/>
      <c r="C158" s="39" t="s">
        <v>48</v>
      </c>
      <c r="D158" s="40"/>
      <c r="E158" s="41" t="s">
        <v>31</v>
      </c>
      <c r="F158" s="41" t="s">
        <v>31</v>
      </c>
      <c r="G158" s="41" t="s">
        <v>31</v>
      </c>
      <c r="H158" s="41">
        <v>14.85</v>
      </c>
      <c r="I158" s="42" t="s">
        <v>31</v>
      </c>
      <c r="J158" s="41">
        <v>102.47</v>
      </c>
      <c r="K158" s="43">
        <v>78.819999999999993</v>
      </c>
    </row>
    <row r="159" spans="1:11" ht="21" customHeight="1" x14ac:dyDescent="0.2">
      <c r="A159" s="76" t="s">
        <v>137</v>
      </c>
      <c r="B159" s="77"/>
      <c r="C159" s="77"/>
      <c r="D159" s="77"/>
      <c r="E159" s="77"/>
      <c r="F159" s="77"/>
      <c r="G159" s="77"/>
      <c r="H159" s="77"/>
      <c r="I159" s="77"/>
      <c r="J159" s="77"/>
      <c r="K159" s="77"/>
    </row>
    <row r="160" spans="1:11" ht="75" x14ac:dyDescent="0.2">
      <c r="A160" s="29">
        <v>18</v>
      </c>
      <c r="B160" s="35" t="s">
        <v>138</v>
      </c>
      <c r="C160" s="30" t="s">
        <v>139</v>
      </c>
      <c r="D160" s="31" t="s">
        <v>126</v>
      </c>
      <c r="E160" s="32">
        <v>46.15</v>
      </c>
      <c r="F160" s="32">
        <v>3.28</v>
      </c>
      <c r="G160" s="32" t="s">
        <v>31</v>
      </c>
      <c r="H160" s="32" t="s">
        <v>31</v>
      </c>
      <c r="I160" s="33" t="s">
        <v>127</v>
      </c>
      <c r="J160" s="32" t="s">
        <v>31</v>
      </c>
      <c r="K160" s="34" t="s">
        <v>31</v>
      </c>
    </row>
    <row r="161" spans="1:11" outlineLevel="1" x14ac:dyDescent="0.2">
      <c r="A161" s="29"/>
      <c r="B161" s="35"/>
      <c r="C161" s="30" t="s">
        <v>33</v>
      </c>
      <c r="D161" s="31"/>
      <c r="E161" s="32" t="s">
        <v>31</v>
      </c>
      <c r="F161" s="32" t="s">
        <v>31</v>
      </c>
      <c r="G161" s="32" t="s">
        <v>31</v>
      </c>
      <c r="H161" s="32" t="s">
        <v>31</v>
      </c>
      <c r="I161" s="33">
        <v>22.35</v>
      </c>
      <c r="J161" s="32" t="s">
        <v>31</v>
      </c>
      <c r="K161" s="34" t="s">
        <v>31</v>
      </c>
    </row>
    <row r="162" spans="1:11" outlineLevel="1" x14ac:dyDescent="0.2">
      <c r="A162" s="29"/>
      <c r="B162" s="35"/>
      <c r="C162" s="30" t="s">
        <v>34</v>
      </c>
      <c r="D162" s="31"/>
      <c r="E162" s="32" t="s">
        <v>31</v>
      </c>
      <c r="F162" s="32">
        <v>3.28</v>
      </c>
      <c r="G162" s="32" t="s">
        <v>31</v>
      </c>
      <c r="H162" s="32">
        <v>151.37</v>
      </c>
      <c r="I162" s="33">
        <v>5.94</v>
      </c>
      <c r="J162" s="32">
        <v>899.14</v>
      </c>
      <c r="K162" s="34" t="s">
        <v>31</v>
      </c>
    </row>
    <row r="163" spans="1:11" outlineLevel="1" x14ac:dyDescent="0.2">
      <c r="A163" s="29"/>
      <c r="B163" s="35"/>
      <c r="C163" s="30" t="s">
        <v>35</v>
      </c>
      <c r="D163" s="31"/>
      <c r="E163" s="32" t="s">
        <v>31</v>
      </c>
      <c r="F163" s="32" t="s">
        <v>31</v>
      </c>
      <c r="G163" s="32" t="s">
        <v>31</v>
      </c>
      <c r="H163" s="32" t="s">
        <v>31</v>
      </c>
      <c r="I163" s="33">
        <v>22.35</v>
      </c>
      <c r="J163" s="32" t="s">
        <v>31</v>
      </c>
      <c r="K163" s="34" t="s">
        <v>31</v>
      </c>
    </row>
    <row r="164" spans="1:11" outlineLevel="1" x14ac:dyDescent="0.2">
      <c r="A164" s="29"/>
      <c r="B164" s="35"/>
      <c r="C164" s="30" t="s">
        <v>39</v>
      </c>
      <c r="D164" s="31"/>
      <c r="E164" s="32" t="s">
        <v>31</v>
      </c>
      <c r="F164" s="32" t="s">
        <v>31</v>
      </c>
      <c r="G164" s="32" t="s">
        <v>31</v>
      </c>
      <c r="H164" s="32" t="s">
        <v>31</v>
      </c>
      <c r="I164" s="33" t="s">
        <v>31</v>
      </c>
      <c r="J164" s="32" t="s">
        <v>31</v>
      </c>
      <c r="K164" s="34" t="s">
        <v>31</v>
      </c>
    </row>
    <row r="165" spans="1:11" ht="30" outlineLevel="1" x14ac:dyDescent="0.2">
      <c r="A165" s="29"/>
      <c r="B165" s="35"/>
      <c r="C165" s="30" t="s">
        <v>40</v>
      </c>
      <c r="D165" s="31" t="s">
        <v>41</v>
      </c>
      <c r="E165" s="32">
        <v>0</v>
      </c>
      <c r="F165" s="32" t="s">
        <v>31</v>
      </c>
      <c r="G165" s="32" t="s">
        <v>31</v>
      </c>
      <c r="H165" s="32" t="s">
        <v>31</v>
      </c>
      <c r="I165" s="33" t="s">
        <v>128</v>
      </c>
      <c r="J165" s="32" t="s">
        <v>31</v>
      </c>
      <c r="K165" s="34" t="s">
        <v>31</v>
      </c>
    </row>
    <row r="166" spans="1:11" outlineLevel="1" x14ac:dyDescent="0.2">
      <c r="A166" s="29"/>
      <c r="B166" s="35"/>
      <c r="C166" s="30" t="s">
        <v>43</v>
      </c>
      <c r="D166" s="31" t="s">
        <v>41</v>
      </c>
      <c r="E166" s="32">
        <v>0</v>
      </c>
      <c r="F166" s="32" t="s">
        <v>31</v>
      </c>
      <c r="G166" s="32" t="s">
        <v>31</v>
      </c>
      <c r="H166" s="32" t="s">
        <v>31</v>
      </c>
      <c r="I166" s="33" t="s">
        <v>129</v>
      </c>
      <c r="J166" s="32" t="s">
        <v>31</v>
      </c>
      <c r="K166" s="34" t="s">
        <v>31</v>
      </c>
    </row>
    <row r="167" spans="1:11" ht="15.75" x14ac:dyDescent="0.2">
      <c r="A167" s="37"/>
      <c r="B167" s="38"/>
      <c r="C167" s="39" t="s">
        <v>48</v>
      </c>
      <c r="D167" s="40"/>
      <c r="E167" s="41" t="s">
        <v>31</v>
      </c>
      <c r="F167" s="41" t="s">
        <v>31</v>
      </c>
      <c r="G167" s="41" t="s">
        <v>31</v>
      </c>
      <c r="H167" s="41">
        <v>151.37</v>
      </c>
      <c r="I167" s="42" t="s">
        <v>31</v>
      </c>
      <c r="J167" s="41">
        <v>899.14</v>
      </c>
      <c r="K167" s="43">
        <v>19.48</v>
      </c>
    </row>
    <row r="168" spans="1:11" ht="90" x14ac:dyDescent="0.2">
      <c r="A168" s="29">
        <v>19</v>
      </c>
      <c r="B168" s="35" t="s">
        <v>135</v>
      </c>
      <c r="C168" s="30" t="s">
        <v>136</v>
      </c>
      <c r="D168" s="31" t="s">
        <v>126</v>
      </c>
      <c r="E168" s="32">
        <v>46.15</v>
      </c>
      <c r="F168" s="32">
        <v>11.42</v>
      </c>
      <c r="G168" s="32" t="s">
        <v>31</v>
      </c>
      <c r="H168" s="32" t="s">
        <v>31</v>
      </c>
      <c r="I168" s="33" t="s">
        <v>127</v>
      </c>
      <c r="J168" s="32" t="s">
        <v>31</v>
      </c>
      <c r="K168" s="34" t="s">
        <v>31</v>
      </c>
    </row>
    <row r="169" spans="1:11" outlineLevel="1" x14ac:dyDescent="0.2">
      <c r="A169" s="29"/>
      <c r="B169" s="35"/>
      <c r="C169" s="30" t="s">
        <v>33</v>
      </c>
      <c r="D169" s="31"/>
      <c r="E169" s="32" t="s">
        <v>31</v>
      </c>
      <c r="F169" s="32" t="s">
        <v>31</v>
      </c>
      <c r="G169" s="32" t="s">
        <v>31</v>
      </c>
      <c r="H169" s="32" t="s">
        <v>31</v>
      </c>
      <c r="I169" s="33">
        <v>22.35</v>
      </c>
      <c r="J169" s="32" t="s">
        <v>31</v>
      </c>
      <c r="K169" s="34" t="s">
        <v>31</v>
      </c>
    </row>
    <row r="170" spans="1:11" outlineLevel="1" x14ac:dyDescent="0.2">
      <c r="A170" s="29"/>
      <c r="B170" s="35"/>
      <c r="C170" s="30" t="s">
        <v>34</v>
      </c>
      <c r="D170" s="31"/>
      <c r="E170" s="32" t="s">
        <v>31</v>
      </c>
      <c r="F170" s="32">
        <v>11.42</v>
      </c>
      <c r="G170" s="32" t="s">
        <v>31</v>
      </c>
      <c r="H170" s="32">
        <v>527.03</v>
      </c>
      <c r="I170" s="33">
        <v>6.9</v>
      </c>
      <c r="J170" s="32">
        <v>3636.51</v>
      </c>
      <c r="K170" s="34" t="s">
        <v>31</v>
      </c>
    </row>
    <row r="171" spans="1:11" outlineLevel="1" x14ac:dyDescent="0.2">
      <c r="A171" s="29"/>
      <c r="B171" s="35"/>
      <c r="C171" s="30" t="s">
        <v>35</v>
      </c>
      <c r="D171" s="31"/>
      <c r="E171" s="32" t="s">
        <v>31</v>
      </c>
      <c r="F171" s="32" t="s">
        <v>31</v>
      </c>
      <c r="G171" s="32" t="s">
        <v>31</v>
      </c>
      <c r="H171" s="32" t="s">
        <v>31</v>
      </c>
      <c r="I171" s="33">
        <v>22.35</v>
      </c>
      <c r="J171" s="32" t="s">
        <v>31</v>
      </c>
      <c r="K171" s="34" t="s">
        <v>31</v>
      </c>
    </row>
    <row r="172" spans="1:11" outlineLevel="1" x14ac:dyDescent="0.2">
      <c r="A172" s="29"/>
      <c r="B172" s="35"/>
      <c r="C172" s="30" t="s">
        <v>39</v>
      </c>
      <c r="D172" s="31"/>
      <c r="E172" s="32" t="s">
        <v>31</v>
      </c>
      <c r="F172" s="32" t="s">
        <v>31</v>
      </c>
      <c r="G172" s="32" t="s">
        <v>31</v>
      </c>
      <c r="H172" s="32" t="s">
        <v>31</v>
      </c>
      <c r="I172" s="33" t="s">
        <v>31</v>
      </c>
      <c r="J172" s="32" t="s">
        <v>31</v>
      </c>
      <c r="K172" s="34" t="s">
        <v>31</v>
      </c>
    </row>
    <row r="173" spans="1:11" ht="30" outlineLevel="1" x14ac:dyDescent="0.2">
      <c r="A173" s="29"/>
      <c r="B173" s="35"/>
      <c r="C173" s="30" t="s">
        <v>40</v>
      </c>
      <c r="D173" s="31" t="s">
        <v>41</v>
      </c>
      <c r="E173" s="32">
        <v>0</v>
      </c>
      <c r="F173" s="32" t="s">
        <v>31</v>
      </c>
      <c r="G173" s="32" t="s">
        <v>31</v>
      </c>
      <c r="H173" s="32" t="s">
        <v>31</v>
      </c>
      <c r="I173" s="33" t="s">
        <v>128</v>
      </c>
      <c r="J173" s="32" t="s">
        <v>31</v>
      </c>
      <c r="K173" s="34" t="s">
        <v>31</v>
      </c>
    </row>
    <row r="174" spans="1:11" outlineLevel="1" x14ac:dyDescent="0.2">
      <c r="A174" s="29"/>
      <c r="B174" s="35"/>
      <c r="C174" s="30" t="s">
        <v>43</v>
      </c>
      <c r="D174" s="31" t="s">
        <v>41</v>
      </c>
      <c r="E174" s="32">
        <v>0</v>
      </c>
      <c r="F174" s="32" t="s">
        <v>31</v>
      </c>
      <c r="G174" s="32" t="s">
        <v>31</v>
      </c>
      <c r="H174" s="32" t="s">
        <v>31</v>
      </c>
      <c r="I174" s="33" t="s">
        <v>129</v>
      </c>
      <c r="J174" s="32" t="s">
        <v>31</v>
      </c>
      <c r="K174" s="34" t="s">
        <v>31</v>
      </c>
    </row>
    <row r="175" spans="1:11" ht="15.75" x14ac:dyDescent="0.2">
      <c r="A175" s="37"/>
      <c r="B175" s="38"/>
      <c r="C175" s="39" t="s">
        <v>48</v>
      </c>
      <c r="D175" s="40"/>
      <c r="E175" s="41" t="s">
        <v>31</v>
      </c>
      <c r="F175" s="41" t="s">
        <v>31</v>
      </c>
      <c r="G175" s="41" t="s">
        <v>31</v>
      </c>
      <c r="H175" s="41">
        <v>527.03</v>
      </c>
      <c r="I175" s="42" t="s">
        <v>31</v>
      </c>
      <c r="J175" s="41">
        <v>3636.51</v>
      </c>
      <c r="K175" s="43">
        <v>78.8</v>
      </c>
    </row>
    <row r="176" spans="1:11" ht="21" customHeight="1" x14ac:dyDescent="0.2">
      <c r="A176" s="76" t="s">
        <v>140</v>
      </c>
      <c r="B176" s="77"/>
      <c r="C176" s="77"/>
      <c r="D176" s="77"/>
      <c r="E176" s="77"/>
      <c r="F176" s="77"/>
      <c r="G176" s="77"/>
      <c r="H176" s="77"/>
      <c r="I176" s="77"/>
      <c r="J176" s="77"/>
      <c r="K176" s="77"/>
    </row>
    <row r="177" spans="1:11" ht="60" x14ac:dyDescent="0.2">
      <c r="A177" s="29">
        <v>20</v>
      </c>
      <c r="B177" s="35" t="s">
        <v>141</v>
      </c>
      <c r="C177" s="30" t="s">
        <v>142</v>
      </c>
      <c r="D177" s="31" t="s">
        <v>126</v>
      </c>
      <c r="E177" s="32">
        <v>0.71699999999999997</v>
      </c>
      <c r="F177" s="32">
        <v>42.98</v>
      </c>
      <c r="G177" s="32" t="s">
        <v>31</v>
      </c>
      <c r="H177" s="32" t="s">
        <v>31</v>
      </c>
      <c r="I177" s="33" t="s">
        <v>127</v>
      </c>
      <c r="J177" s="32" t="s">
        <v>31</v>
      </c>
      <c r="K177" s="34" t="s">
        <v>31</v>
      </c>
    </row>
    <row r="178" spans="1:11" outlineLevel="1" x14ac:dyDescent="0.2">
      <c r="A178" s="29"/>
      <c r="B178" s="35"/>
      <c r="C178" s="30" t="s">
        <v>33</v>
      </c>
      <c r="D178" s="31"/>
      <c r="E178" s="32" t="s">
        <v>31</v>
      </c>
      <c r="F178" s="32">
        <v>42.98</v>
      </c>
      <c r="G178" s="32" t="s">
        <v>31</v>
      </c>
      <c r="H178" s="32">
        <v>30.82</v>
      </c>
      <c r="I178" s="33">
        <v>22.35</v>
      </c>
      <c r="J178" s="32">
        <v>688.83</v>
      </c>
      <c r="K178" s="34" t="s">
        <v>31</v>
      </c>
    </row>
    <row r="179" spans="1:11" outlineLevel="1" x14ac:dyDescent="0.2">
      <c r="A179" s="29"/>
      <c r="B179" s="35"/>
      <c r="C179" s="30" t="s">
        <v>34</v>
      </c>
      <c r="D179" s="31"/>
      <c r="E179" s="32" t="s">
        <v>31</v>
      </c>
      <c r="F179" s="32" t="s">
        <v>31</v>
      </c>
      <c r="G179" s="32" t="s">
        <v>31</v>
      </c>
      <c r="H179" s="32" t="s">
        <v>31</v>
      </c>
      <c r="I179" s="33">
        <v>5.94</v>
      </c>
      <c r="J179" s="32" t="s">
        <v>31</v>
      </c>
      <c r="K179" s="34" t="s">
        <v>31</v>
      </c>
    </row>
    <row r="180" spans="1:11" outlineLevel="1" x14ac:dyDescent="0.2">
      <c r="A180" s="29"/>
      <c r="B180" s="35"/>
      <c r="C180" s="30" t="s">
        <v>35</v>
      </c>
      <c r="D180" s="31"/>
      <c r="E180" s="32" t="s">
        <v>31</v>
      </c>
      <c r="F180" s="32" t="s">
        <v>31</v>
      </c>
      <c r="G180" s="32" t="s">
        <v>31</v>
      </c>
      <c r="H180" s="32" t="s">
        <v>31</v>
      </c>
      <c r="I180" s="33">
        <v>22.35</v>
      </c>
      <c r="J180" s="32" t="s">
        <v>31</v>
      </c>
      <c r="K180" s="34" t="s">
        <v>31</v>
      </c>
    </row>
    <row r="181" spans="1:11" outlineLevel="1" x14ac:dyDescent="0.2">
      <c r="A181" s="29"/>
      <c r="B181" s="35"/>
      <c r="C181" s="30" t="s">
        <v>39</v>
      </c>
      <c r="D181" s="31"/>
      <c r="E181" s="32" t="s">
        <v>31</v>
      </c>
      <c r="F181" s="32" t="s">
        <v>31</v>
      </c>
      <c r="G181" s="32" t="s">
        <v>31</v>
      </c>
      <c r="H181" s="32" t="s">
        <v>31</v>
      </c>
      <c r="I181" s="33" t="s">
        <v>31</v>
      </c>
      <c r="J181" s="32" t="s">
        <v>31</v>
      </c>
      <c r="K181" s="34" t="s">
        <v>31</v>
      </c>
    </row>
    <row r="182" spans="1:11" ht="30" outlineLevel="1" x14ac:dyDescent="0.2">
      <c r="A182" s="29"/>
      <c r="B182" s="35"/>
      <c r="C182" s="30" t="s">
        <v>40</v>
      </c>
      <c r="D182" s="31" t="s">
        <v>41</v>
      </c>
      <c r="E182" s="32">
        <v>0</v>
      </c>
      <c r="F182" s="32" t="s">
        <v>31</v>
      </c>
      <c r="G182" s="32" t="s">
        <v>31</v>
      </c>
      <c r="H182" s="32" t="s">
        <v>31</v>
      </c>
      <c r="I182" s="33" t="s">
        <v>128</v>
      </c>
      <c r="J182" s="32" t="s">
        <v>31</v>
      </c>
      <c r="K182" s="34" t="s">
        <v>31</v>
      </c>
    </row>
    <row r="183" spans="1:11" outlineLevel="1" x14ac:dyDescent="0.2">
      <c r="A183" s="29"/>
      <c r="B183" s="35"/>
      <c r="C183" s="30" t="s">
        <v>43</v>
      </c>
      <c r="D183" s="31" t="s">
        <v>41</v>
      </c>
      <c r="E183" s="32">
        <v>0</v>
      </c>
      <c r="F183" s="32" t="s">
        <v>31</v>
      </c>
      <c r="G183" s="32" t="s">
        <v>31</v>
      </c>
      <c r="H183" s="32" t="s">
        <v>31</v>
      </c>
      <c r="I183" s="33" t="s">
        <v>129</v>
      </c>
      <c r="J183" s="32" t="s">
        <v>31</v>
      </c>
      <c r="K183" s="34" t="s">
        <v>31</v>
      </c>
    </row>
    <row r="184" spans="1:11" ht="15.75" x14ac:dyDescent="0.2">
      <c r="A184" s="37"/>
      <c r="B184" s="38"/>
      <c r="C184" s="39" t="s">
        <v>48</v>
      </c>
      <c r="D184" s="40"/>
      <c r="E184" s="41" t="s">
        <v>31</v>
      </c>
      <c r="F184" s="41" t="s">
        <v>31</v>
      </c>
      <c r="G184" s="41" t="s">
        <v>31</v>
      </c>
      <c r="H184" s="41">
        <v>30.82</v>
      </c>
      <c r="I184" s="42" t="s">
        <v>31</v>
      </c>
      <c r="J184" s="41">
        <v>688.83</v>
      </c>
      <c r="K184" s="43">
        <v>960.71</v>
      </c>
    </row>
    <row r="185" spans="1:11" ht="90" x14ac:dyDescent="0.2">
      <c r="A185" s="29">
        <v>21</v>
      </c>
      <c r="B185" s="35" t="s">
        <v>135</v>
      </c>
      <c r="C185" s="30" t="s">
        <v>136</v>
      </c>
      <c r="D185" s="31" t="s">
        <v>126</v>
      </c>
      <c r="E185" s="32">
        <v>0.71699999999999997</v>
      </c>
      <c r="F185" s="32">
        <v>11.42</v>
      </c>
      <c r="G185" s="32" t="s">
        <v>31</v>
      </c>
      <c r="H185" s="32" t="s">
        <v>31</v>
      </c>
      <c r="I185" s="33" t="s">
        <v>127</v>
      </c>
      <c r="J185" s="32" t="s">
        <v>31</v>
      </c>
      <c r="K185" s="34" t="s">
        <v>31</v>
      </c>
    </row>
    <row r="186" spans="1:11" outlineLevel="1" x14ac:dyDescent="0.2">
      <c r="A186" s="29"/>
      <c r="B186" s="35"/>
      <c r="C186" s="30" t="s">
        <v>33</v>
      </c>
      <c r="D186" s="31"/>
      <c r="E186" s="32" t="s">
        <v>31</v>
      </c>
      <c r="F186" s="32" t="s">
        <v>31</v>
      </c>
      <c r="G186" s="32" t="s">
        <v>31</v>
      </c>
      <c r="H186" s="32" t="s">
        <v>31</v>
      </c>
      <c r="I186" s="33">
        <v>22.35</v>
      </c>
      <c r="J186" s="32" t="s">
        <v>31</v>
      </c>
      <c r="K186" s="34" t="s">
        <v>31</v>
      </c>
    </row>
    <row r="187" spans="1:11" outlineLevel="1" x14ac:dyDescent="0.2">
      <c r="A187" s="29"/>
      <c r="B187" s="35"/>
      <c r="C187" s="30" t="s">
        <v>34</v>
      </c>
      <c r="D187" s="31"/>
      <c r="E187" s="32" t="s">
        <v>31</v>
      </c>
      <c r="F187" s="32">
        <v>11.42</v>
      </c>
      <c r="G187" s="32" t="s">
        <v>31</v>
      </c>
      <c r="H187" s="32">
        <v>8.19</v>
      </c>
      <c r="I187" s="33">
        <v>6.9</v>
      </c>
      <c r="J187" s="32">
        <v>56.51</v>
      </c>
      <c r="K187" s="34" t="s">
        <v>31</v>
      </c>
    </row>
    <row r="188" spans="1:11" outlineLevel="1" x14ac:dyDescent="0.2">
      <c r="A188" s="29"/>
      <c r="B188" s="35"/>
      <c r="C188" s="30" t="s">
        <v>35</v>
      </c>
      <c r="D188" s="31"/>
      <c r="E188" s="32" t="s">
        <v>31</v>
      </c>
      <c r="F188" s="32" t="s">
        <v>31</v>
      </c>
      <c r="G188" s="32" t="s">
        <v>31</v>
      </c>
      <c r="H188" s="32" t="s">
        <v>31</v>
      </c>
      <c r="I188" s="33">
        <v>22.35</v>
      </c>
      <c r="J188" s="32" t="s">
        <v>31</v>
      </c>
      <c r="K188" s="34" t="s">
        <v>31</v>
      </c>
    </row>
    <row r="189" spans="1:11" outlineLevel="1" x14ac:dyDescent="0.2">
      <c r="A189" s="29"/>
      <c r="B189" s="35"/>
      <c r="C189" s="30" t="s">
        <v>39</v>
      </c>
      <c r="D189" s="31"/>
      <c r="E189" s="32" t="s">
        <v>31</v>
      </c>
      <c r="F189" s="32" t="s">
        <v>31</v>
      </c>
      <c r="G189" s="32" t="s">
        <v>31</v>
      </c>
      <c r="H189" s="32" t="s">
        <v>31</v>
      </c>
      <c r="I189" s="33" t="s">
        <v>31</v>
      </c>
      <c r="J189" s="32" t="s">
        <v>31</v>
      </c>
      <c r="K189" s="34" t="s">
        <v>31</v>
      </c>
    </row>
    <row r="190" spans="1:11" ht="30" outlineLevel="1" x14ac:dyDescent="0.2">
      <c r="A190" s="29"/>
      <c r="B190" s="35"/>
      <c r="C190" s="30" t="s">
        <v>40</v>
      </c>
      <c r="D190" s="31" t="s">
        <v>41</v>
      </c>
      <c r="E190" s="32">
        <v>0</v>
      </c>
      <c r="F190" s="32" t="s">
        <v>31</v>
      </c>
      <c r="G190" s="32" t="s">
        <v>31</v>
      </c>
      <c r="H190" s="32" t="s">
        <v>31</v>
      </c>
      <c r="I190" s="33" t="s">
        <v>128</v>
      </c>
      <c r="J190" s="32" t="s">
        <v>31</v>
      </c>
      <c r="K190" s="34" t="s">
        <v>31</v>
      </c>
    </row>
    <row r="191" spans="1:11" outlineLevel="1" x14ac:dyDescent="0.2">
      <c r="A191" s="29"/>
      <c r="B191" s="35"/>
      <c r="C191" s="30" t="s">
        <v>43</v>
      </c>
      <c r="D191" s="31" t="s">
        <v>41</v>
      </c>
      <c r="E191" s="32">
        <v>0</v>
      </c>
      <c r="F191" s="32" t="s">
        <v>31</v>
      </c>
      <c r="G191" s="32" t="s">
        <v>31</v>
      </c>
      <c r="H191" s="32" t="s">
        <v>31</v>
      </c>
      <c r="I191" s="33" t="s">
        <v>129</v>
      </c>
      <c r="J191" s="32" t="s">
        <v>31</v>
      </c>
      <c r="K191" s="34" t="s">
        <v>31</v>
      </c>
    </row>
    <row r="192" spans="1:11" ht="15.75" x14ac:dyDescent="0.2">
      <c r="A192" s="37"/>
      <c r="B192" s="38"/>
      <c r="C192" s="39" t="s">
        <v>48</v>
      </c>
      <c r="D192" s="40"/>
      <c r="E192" s="41" t="s">
        <v>31</v>
      </c>
      <c r="F192" s="41" t="s">
        <v>31</v>
      </c>
      <c r="G192" s="41" t="s">
        <v>31</v>
      </c>
      <c r="H192" s="41">
        <v>8.19</v>
      </c>
      <c r="I192" s="42" t="s">
        <v>31</v>
      </c>
      <c r="J192" s="41">
        <v>56.51</v>
      </c>
      <c r="K192" s="43">
        <v>78.81</v>
      </c>
    </row>
    <row r="193" spans="1:11" ht="60" x14ac:dyDescent="0.2">
      <c r="A193" s="44">
        <v>22</v>
      </c>
      <c r="B193" s="45" t="s">
        <v>143</v>
      </c>
      <c r="C193" s="45" t="s">
        <v>144</v>
      </c>
      <c r="D193" s="31" t="s">
        <v>145</v>
      </c>
      <c r="E193" s="46">
        <v>1.3</v>
      </c>
      <c r="F193" s="46">
        <v>12.18</v>
      </c>
      <c r="G193" s="46" t="s">
        <v>31</v>
      </c>
      <c r="H193" s="46">
        <v>15.83</v>
      </c>
      <c r="I193" s="47" t="s">
        <v>218</v>
      </c>
      <c r="J193" s="69">
        <f>H193*9.03</f>
        <v>142.94489999999999</v>
      </c>
      <c r="K193" s="34" t="s">
        <v>31</v>
      </c>
    </row>
    <row r="194" spans="1:11" ht="60" x14ac:dyDescent="0.2">
      <c r="A194" s="44">
        <v>23</v>
      </c>
      <c r="B194" s="45" t="s">
        <v>143</v>
      </c>
      <c r="C194" s="45" t="s">
        <v>146</v>
      </c>
      <c r="D194" s="31" t="s">
        <v>145</v>
      </c>
      <c r="E194" s="46">
        <v>46.15</v>
      </c>
      <c r="F194" s="46">
        <v>12.18</v>
      </c>
      <c r="G194" s="46" t="s">
        <v>31</v>
      </c>
      <c r="H194" s="46">
        <v>562.11</v>
      </c>
      <c r="I194" s="47" t="s">
        <v>218</v>
      </c>
      <c r="J194" s="69">
        <f>H194*9.03</f>
        <v>5075.8532999999998</v>
      </c>
      <c r="K194" s="34" t="s">
        <v>31</v>
      </c>
    </row>
    <row r="195" spans="1:11" ht="60" x14ac:dyDescent="0.2">
      <c r="A195" s="44">
        <v>24</v>
      </c>
      <c r="B195" s="45" t="s">
        <v>143</v>
      </c>
      <c r="C195" s="48" t="s">
        <v>147</v>
      </c>
      <c r="D195" s="49" t="s">
        <v>145</v>
      </c>
      <c r="E195" s="50">
        <v>0.13</v>
      </c>
      <c r="F195" s="50">
        <v>719.82</v>
      </c>
      <c r="G195" s="50" t="s">
        <v>31</v>
      </c>
      <c r="H195" s="50">
        <v>93.58</v>
      </c>
      <c r="I195" s="47" t="s">
        <v>218</v>
      </c>
      <c r="J195" s="69">
        <f>H195*9.03</f>
        <v>845.02739999999994</v>
      </c>
      <c r="K195" s="51" t="s">
        <v>31</v>
      </c>
    </row>
    <row r="196" spans="1:11" x14ac:dyDescent="0.2">
      <c r="A196" s="29"/>
      <c r="B196" s="35"/>
      <c r="C196" s="72" t="s">
        <v>156</v>
      </c>
      <c r="D196" s="73"/>
      <c r="E196" s="73"/>
      <c r="F196" s="73"/>
      <c r="G196" s="73"/>
      <c r="H196" s="65">
        <v>4604.3999999999996</v>
      </c>
      <c r="I196" s="66" t="s">
        <v>31</v>
      </c>
      <c r="J196" s="65">
        <v>4604.3999999999996</v>
      </c>
      <c r="K196" s="34" t="s">
        <v>148</v>
      </c>
    </row>
    <row r="197" spans="1:11" ht="32.1" customHeight="1" x14ac:dyDescent="0.2">
      <c r="A197" s="29"/>
      <c r="B197" s="35"/>
      <c r="C197" s="72" t="s">
        <v>157</v>
      </c>
      <c r="D197" s="73"/>
      <c r="E197" s="73"/>
      <c r="F197" s="73"/>
      <c r="G197" s="73"/>
      <c r="H197" s="65" t="s">
        <v>31</v>
      </c>
      <c r="I197" s="66" t="s">
        <v>31</v>
      </c>
      <c r="J197" s="65">
        <v>43160.14</v>
      </c>
      <c r="K197" s="34" t="s">
        <v>148</v>
      </c>
    </row>
    <row r="198" spans="1:11" ht="15.75" x14ac:dyDescent="0.2">
      <c r="A198" s="29"/>
      <c r="B198" s="35"/>
      <c r="C198" s="74" t="s">
        <v>149</v>
      </c>
      <c r="D198" s="75"/>
      <c r="E198" s="75"/>
      <c r="F198" s="75"/>
      <c r="G198" s="75"/>
      <c r="H198" s="67">
        <v>646.11</v>
      </c>
      <c r="I198" s="68" t="s">
        <v>31</v>
      </c>
      <c r="J198" s="67">
        <v>12317.91</v>
      </c>
      <c r="K198" s="54" t="s">
        <v>148</v>
      </c>
    </row>
    <row r="199" spans="1:11" ht="15.75" x14ac:dyDescent="0.2">
      <c r="A199" s="29"/>
      <c r="B199" s="35"/>
      <c r="C199" s="74" t="s">
        <v>150</v>
      </c>
      <c r="D199" s="75"/>
      <c r="E199" s="75"/>
      <c r="F199" s="75"/>
      <c r="G199" s="75"/>
      <c r="H199" s="67">
        <v>357.8</v>
      </c>
      <c r="I199" s="68" t="s">
        <v>31</v>
      </c>
      <c r="J199" s="67">
        <v>6450.37</v>
      </c>
      <c r="K199" s="54" t="s">
        <v>148</v>
      </c>
    </row>
    <row r="200" spans="1:11" ht="15.75" x14ac:dyDescent="0.2">
      <c r="A200" s="29"/>
      <c r="B200" s="35"/>
      <c r="C200" s="74" t="s">
        <v>158</v>
      </c>
      <c r="D200" s="75"/>
      <c r="E200" s="75"/>
      <c r="F200" s="75"/>
      <c r="G200" s="75"/>
      <c r="H200" s="67" t="s">
        <v>31</v>
      </c>
      <c r="I200" s="68" t="s">
        <v>31</v>
      </c>
      <c r="J200" s="67" t="s">
        <v>31</v>
      </c>
      <c r="K200" s="54" t="s">
        <v>148</v>
      </c>
    </row>
    <row r="201" spans="1:11" x14ac:dyDescent="0.2">
      <c r="A201" s="29"/>
      <c r="B201" s="35"/>
      <c r="C201" s="72" t="s">
        <v>151</v>
      </c>
      <c r="D201" s="73"/>
      <c r="E201" s="73"/>
      <c r="F201" s="73"/>
      <c r="G201" s="73"/>
      <c r="H201" s="65">
        <v>5608.31</v>
      </c>
      <c r="I201" s="66" t="s">
        <v>31</v>
      </c>
      <c r="J201" s="65">
        <v>61928.42</v>
      </c>
      <c r="K201" s="34" t="s">
        <v>148</v>
      </c>
    </row>
    <row r="202" spans="1:11" x14ac:dyDescent="0.2">
      <c r="A202" s="29"/>
      <c r="B202" s="35"/>
      <c r="C202" s="72" t="s">
        <v>159</v>
      </c>
      <c r="D202" s="73"/>
      <c r="E202" s="73"/>
      <c r="F202" s="73"/>
      <c r="G202" s="73"/>
      <c r="H202" s="65">
        <v>1009.5</v>
      </c>
      <c r="I202" s="66" t="s">
        <v>31</v>
      </c>
      <c r="J202" s="65">
        <v>11147.12</v>
      </c>
      <c r="K202" s="34" t="s">
        <v>148</v>
      </c>
    </row>
    <row r="203" spans="1:11" ht="15.75" x14ac:dyDescent="0.2">
      <c r="A203" s="29"/>
      <c r="B203" s="35"/>
      <c r="C203" s="74" t="s">
        <v>160</v>
      </c>
      <c r="D203" s="75"/>
      <c r="E203" s="75"/>
      <c r="F203" s="75"/>
      <c r="G203" s="75"/>
      <c r="H203" s="67">
        <v>6617.81</v>
      </c>
      <c r="I203" s="68" t="s">
        <v>31</v>
      </c>
      <c r="J203" s="67">
        <v>73075.539999999994</v>
      </c>
      <c r="K203" s="54" t="s">
        <v>148</v>
      </c>
    </row>
    <row r="204" spans="1:11" x14ac:dyDescent="0.2">
      <c r="A204" s="29"/>
      <c r="B204" s="35"/>
      <c r="C204" s="72" t="s">
        <v>152</v>
      </c>
      <c r="D204" s="73"/>
      <c r="E204" s="73"/>
      <c r="F204" s="73"/>
      <c r="G204" s="73"/>
      <c r="H204" s="65" t="s">
        <v>31</v>
      </c>
      <c r="I204" s="66" t="s">
        <v>31</v>
      </c>
      <c r="J204" s="65" t="s">
        <v>31</v>
      </c>
      <c r="K204" s="34" t="s">
        <v>148</v>
      </c>
    </row>
    <row r="205" spans="1:11" ht="32.1" customHeight="1" x14ac:dyDescent="0.2">
      <c r="A205" s="29"/>
      <c r="B205" s="35"/>
      <c r="C205" s="72" t="s">
        <v>153</v>
      </c>
      <c r="D205" s="73"/>
      <c r="E205" s="73"/>
      <c r="F205" s="73"/>
      <c r="G205" s="73"/>
      <c r="H205" s="65">
        <f>H193</f>
        <v>15.83</v>
      </c>
      <c r="I205" s="33" t="s">
        <v>31</v>
      </c>
      <c r="J205" s="65">
        <f>J193</f>
        <v>142.94489999999999</v>
      </c>
      <c r="K205" s="34" t="s">
        <v>148</v>
      </c>
    </row>
    <row r="206" spans="1:11" ht="32.1" customHeight="1" x14ac:dyDescent="0.2">
      <c r="A206" s="29"/>
      <c r="B206" s="35"/>
      <c r="C206" s="72" t="s">
        <v>154</v>
      </c>
      <c r="D206" s="73"/>
      <c r="E206" s="73"/>
      <c r="F206" s="73"/>
      <c r="G206" s="73"/>
      <c r="H206" s="65">
        <f>H194</f>
        <v>562.11</v>
      </c>
      <c r="I206" s="33" t="s">
        <v>31</v>
      </c>
      <c r="J206" s="65">
        <f>J194</f>
        <v>5075.8532999999998</v>
      </c>
      <c r="K206" s="34" t="s">
        <v>148</v>
      </c>
    </row>
    <row r="207" spans="1:11" ht="32.1" customHeight="1" x14ac:dyDescent="0.2">
      <c r="A207" s="29"/>
      <c r="B207" s="35"/>
      <c r="C207" s="72" t="s">
        <v>155</v>
      </c>
      <c r="D207" s="73"/>
      <c r="E207" s="73"/>
      <c r="F207" s="73"/>
      <c r="G207" s="73"/>
      <c r="H207" s="65">
        <f>H195</f>
        <v>93.58</v>
      </c>
      <c r="I207" s="33" t="s">
        <v>31</v>
      </c>
      <c r="J207" s="65">
        <f>J195</f>
        <v>845.02739999999994</v>
      </c>
      <c r="K207" s="34" t="s">
        <v>148</v>
      </c>
    </row>
    <row r="208" spans="1:11" x14ac:dyDescent="0.2">
      <c r="A208" s="29"/>
      <c r="B208" s="35"/>
      <c r="C208" s="72" t="s">
        <v>151</v>
      </c>
      <c r="D208" s="73"/>
      <c r="E208" s="73"/>
      <c r="F208" s="73"/>
      <c r="G208" s="73"/>
      <c r="H208" s="65">
        <f>SUM(H205:H207)</f>
        <v>671.5200000000001</v>
      </c>
      <c r="I208" s="33" t="s">
        <v>31</v>
      </c>
      <c r="J208" s="65">
        <f>SUM(J205:J207)</f>
        <v>6063.8256000000001</v>
      </c>
      <c r="K208" s="34" t="s">
        <v>148</v>
      </c>
    </row>
    <row r="209" spans="1:11" x14ac:dyDescent="0.2">
      <c r="A209" s="16"/>
      <c r="B209" s="17"/>
      <c r="C209" s="19"/>
      <c r="D209" s="18"/>
      <c r="E209" s="15"/>
      <c r="F209" s="15"/>
      <c r="G209" s="15"/>
      <c r="H209" s="15"/>
      <c r="I209" s="26"/>
      <c r="J209" s="15"/>
      <c r="K209" s="28"/>
    </row>
    <row r="210" spans="1:11" ht="15.75" x14ac:dyDescent="0.2">
      <c r="B210" s="7"/>
      <c r="C210" s="87"/>
      <c r="D210" s="87"/>
      <c r="E210" s="87"/>
      <c r="F210" s="87"/>
      <c r="G210" s="87"/>
      <c r="H210" s="7"/>
      <c r="I210" s="7"/>
      <c r="J210" s="7"/>
      <c r="K210" s="23"/>
    </row>
    <row r="211" spans="1:11" x14ac:dyDescent="0.2">
      <c r="B211" s="55"/>
      <c r="C211" s="55"/>
      <c r="D211" s="55"/>
      <c r="E211" s="55"/>
      <c r="F211" s="55"/>
      <c r="G211" s="55"/>
      <c r="H211" s="55"/>
      <c r="I211" s="55"/>
      <c r="J211" s="55"/>
      <c r="K211" s="55"/>
    </row>
    <row r="212" spans="1:11" x14ac:dyDescent="0.2">
      <c r="B212" s="55"/>
      <c r="C212" s="55"/>
      <c r="D212" s="55"/>
      <c r="E212" s="55"/>
      <c r="F212" s="55"/>
      <c r="G212" s="55"/>
      <c r="H212" s="55"/>
      <c r="I212" s="55"/>
      <c r="J212" s="55"/>
      <c r="K212" s="55"/>
    </row>
    <row r="213" spans="1:11" x14ac:dyDescent="0.2">
      <c r="B213" s="55"/>
      <c r="C213" s="55"/>
      <c r="D213" s="55"/>
      <c r="E213" s="55"/>
      <c r="F213" s="55"/>
      <c r="G213" s="55"/>
      <c r="H213" s="55"/>
      <c r="I213" s="55"/>
      <c r="J213" s="55"/>
      <c r="K213" s="55"/>
    </row>
    <row r="214" spans="1:11" x14ac:dyDescent="0.2">
      <c r="B214" s="55"/>
      <c r="C214" s="55"/>
      <c r="D214" s="55"/>
      <c r="E214" s="55"/>
      <c r="F214" s="55"/>
      <c r="G214" s="55"/>
      <c r="H214" s="55"/>
      <c r="I214" s="55"/>
      <c r="J214" s="55"/>
      <c r="K214" s="55"/>
    </row>
    <row r="215" spans="1:11" x14ac:dyDescent="0.2">
      <c r="B215" s="55"/>
      <c r="C215" s="55"/>
      <c r="D215" s="55"/>
      <c r="E215" s="55"/>
      <c r="F215" s="55"/>
      <c r="G215" s="55"/>
      <c r="H215" s="55"/>
      <c r="I215" s="55"/>
      <c r="J215" s="55"/>
      <c r="K215" s="55"/>
    </row>
  </sheetData>
  <mergeCells count="48">
    <mergeCell ref="A8:K8"/>
    <mergeCell ref="A9:K9"/>
    <mergeCell ref="A13:K13"/>
    <mergeCell ref="A12:K12"/>
    <mergeCell ref="J21:K21"/>
    <mergeCell ref="H21:I21"/>
    <mergeCell ref="C210:G210"/>
    <mergeCell ref="A15:K15"/>
    <mergeCell ref="A16:K16"/>
    <mergeCell ref="H19:I19"/>
    <mergeCell ref="J19:K19"/>
    <mergeCell ref="A23:K23"/>
    <mergeCell ref="H20:I20"/>
    <mergeCell ref="I24:I26"/>
    <mergeCell ref="J24:J26"/>
    <mergeCell ref="E20:G20"/>
    <mergeCell ref="A24:A26"/>
    <mergeCell ref="B24:B26"/>
    <mergeCell ref="C24:C26"/>
    <mergeCell ref="J20:K20"/>
    <mergeCell ref="E21:G21"/>
    <mergeCell ref="E22:G22"/>
    <mergeCell ref="A29:K29"/>
    <mergeCell ref="A93:K93"/>
    <mergeCell ref="A104:K104"/>
    <mergeCell ref="A125:K125"/>
    <mergeCell ref="D24:D26"/>
    <mergeCell ref="E24:E26"/>
    <mergeCell ref="F24:F26"/>
    <mergeCell ref="H24:H26"/>
    <mergeCell ref="G24:G26"/>
    <mergeCell ref="H22:K22"/>
    <mergeCell ref="A142:K142"/>
    <mergeCell ref="A159:K159"/>
    <mergeCell ref="A176:K176"/>
    <mergeCell ref="C196:G196"/>
    <mergeCell ref="C197:G197"/>
    <mergeCell ref="C198:G198"/>
    <mergeCell ref="C199:G199"/>
    <mergeCell ref="C200:G200"/>
    <mergeCell ref="C206:G206"/>
    <mergeCell ref="C207:G207"/>
    <mergeCell ref="C208:G208"/>
    <mergeCell ref="C201:G201"/>
    <mergeCell ref="C202:G202"/>
    <mergeCell ref="C203:G203"/>
    <mergeCell ref="C204:G204"/>
    <mergeCell ref="C205:G205"/>
  </mergeCells>
  <phoneticPr fontId="0" type="noConversion"/>
  <pageMargins left="0.78740157480314965" right="0.39370078740157483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L188"/>
  <sheetViews>
    <sheetView showGridLines="0" zoomScale="75" zoomScaleNormal="75" workbookViewId="0">
      <selection activeCell="C11" sqref="C11"/>
    </sheetView>
  </sheetViews>
  <sheetFormatPr defaultRowHeight="15" outlineLevelRow="1" x14ac:dyDescent="0.2"/>
  <cols>
    <col min="1" max="1" width="4.7109375" style="27" customWidth="1"/>
    <col min="2" max="2" width="20" style="27" customWidth="1"/>
    <col min="3" max="3" width="33.140625" style="27" customWidth="1"/>
    <col min="4" max="4" width="10.140625" style="27" customWidth="1"/>
    <col min="5" max="5" width="8.28515625" style="27" customWidth="1"/>
    <col min="6" max="6" width="12.5703125" style="27" customWidth="1"/>
    <col min="7" max="7" width="9" style="27" customWidth="1"/>
    <col min="8" max="8" width="14.140625" style="27" customWidth="1"/>
    <col min="9" max="9" width="9.7109375" style="27" customWidth="1"/>
    <col min="10" max="10" width="12.5703125" style="27" customWidth="1"/>
    <col min="11" max="11" width="11" style="27" customWidth="1"/>
    <col min="12" max="16384" width="9.140625" style="27"/>
  </cols>
  <sheetData>
    <row r="1" spans="1:12" ht="18" x14ac:dyDescent="0.25">
      <c r="A1" s="8"/>
      <c r="B1" s="8"/>
      <c r="C1" s="8"/>
      <c r="D1" s="8"/>
      <c r="E1" s="8"/>
      <c r="F1" s="8"/>
      <c r="G1" s="8"/>
      <c r="I1" s="8"/>
      <c r="J1" s="8"/>
      <c r="K1" s="14"/>
    </row>
    <row r="2" spans="1:12" ht="18" x14ac:dyDescent="0.25">
      <c r="A2" s="9"/>
      <c r="B2" s="8"/>
      <c r="C2" s="8"/>
      <c r="D2" s="8"/>
      <c r="E2" s="8"/>
      <c r="F2" s="8"/>
      <c r="G2" s="8"/>
      <c r="I2" s="8"/>
      <c r="J2" s="8"/>
      <c r="K2" s="11"/>
    </row>
    <row r="3" spans="1:12" ht="18" x14ac:dyDescent="0.25">
      <c r="A3" s="2"/>
      <c r="B3" s="8"/>
      <c r="C3" s="8"/>
      <c r="D3" s="8"/>
      <c r="E3" s="8"/>
      <c r="F3" s="8"/>
      <c r="G3" s="8"/>
      <c r="H3" s="71" t="s">
        <v>221</v>
      </c>
      <c r="I3" s="8"/>
      <c r="J3" s="8"/>
      <c r="K3" s="12"/>
    </row>
    <row r="4" spans="1:12" s="3" customFormat="1" ht="18" x14ac:dyDescent="0.25">
      <c r="B4" s="10"/>
      <c r="C4" s="10"/>
      <c r="D4" s="10"/>
      <c r="E4" s="10"/>
      <c r="F4" s="10"/>
      <c r="G4" s="10"/>
      <c r="I4" s="10"/>
      <c r="J4" s="10"/>
    </row>
    <row r="5" spans="1:12" s="3" customFormat="1" ht="18" x14ac:dyDescent="0.25">
      <c r="B5" s="10"/>
      <c r="C5" s="10"/>
      <c r="D5" s="10"/>
      <c r="E5" s="10"/>
      <c r="F5" s="10"/>
      <c r="G5" s="10"/>
      <c r="I5" s="10"/>
      <c r="J5" s="10"/>
      <c r="K5" s="13"/>
    </row>
    <row r="6" spans="1:12" s="3" customFormat="1" ht="1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2" ht="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2" ht="18" x14ac:dyDescent="0.25">
      <c r="A8" s="88" t="s">
        <v>212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3"/>
    </row>
    <row r="9" spans="1:12" x14ac:dyDescent="0.2">
      <c r="A9" s="95" t="s">
        <v>12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2" ht="1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2" ht="18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2" ht="18" x14ac:dyDescent="0.25">
      <c r="A12" s="96" t="s">
        <v>214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2" x14ac:dyDescent="0.2">
      <c r="A13" s="89" t="s">
        <v>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2" ht="18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2" ht="18" x14ac:dyDescent="0.25">
      <c r="A15" s="88" t="s">
        <v>222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2" x14ac:dyDescent="0.2">
      <c r="A16" s="89" t="s">
        <v>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1" ht="18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s="5" customFormat="1" x14ac:dyDescent="0.2">
      <c r="A18" s="4" t="s">
        <v>216</v>
      </c>
    </row>
    <row r="19" spans="1:11" s="6" customFormat="1" x14ac:dyDescent="0.2">
      <c r="H19" s="90" t="s">
        <v>13</v>
      </c>
      <c r="I19" s="91"/>
      <c r="J19" s="90" t="s">
        <v>14</v>
      </c>
      <c r="K19" s="91"/>
    </row>
    <row r="20" spans="1:11" x14ac:dyDescent="0.2">
      <c r="E20" s="78" t="s">
        <v>2</v>
      </c>
      <c r="F20" s="78"/>
      <c r="G20" s="78"/>
      <c r="H20" s="84" t="s">
        <v>161</v>
      </c>
      <c r="I20" s="86"/>
      <c r="J20" s="93" t="s">
        <v>162</v>
      </c>
      <c r="K20" s="94"/>
    </row>
    <row r="21" spans="1:11" x14ac:dyDescent="0.2">
      <c r="E21" s="78" t="s">
        <v>3</v>
      </c>
      <c r="F21" s="78"/>
      <c r="G21" s="78"/>
      <c r="H21" s="84" t="s">
        <v>163</v>
      </c>
      <c r="I21" s="86"/>
      <c r="J21" s="97" t="s">
        <v>164</v>
      </c>
      <c r="K21" s="98"/>
    </row>
    <row r="22" spans="1:11" outlineLevel="1" x14ac:dyDescent="0.2">
      <c r="E22" s="78" t="s">
        <v>16</v>
      </c>
      <c r="F22" s="78"/>
      <c r="G22" s="78"/>
      <c r="H22" s="84" t="s">
        <v>165</v>
      </c>
      <c r="I22" s="85"/>
      <c r="J22" s="85"/>
      <c r="K22" s="86"/>
    </row>
    <row r="23" spans="1:11" ht="33" customHeight="1" x14ac:dyDescent="0.2">
      <c r="A23" s="92" t="s">
        <v>217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1:11" ht="16.5" customHeight="1" x14ac:dyDescent="0.2">
      <c r="A24" s="81" t="s">
        <v>4</v>
      </c>
      <c r="B24" s="81" t="s">
        <v>21</v>
      </c>
      <c r="C24" s="81" t="s">
        <v>5</v>
      </c>
      <c r="D24" s="81" t="s">
        <v>6</v>
      </c>
      <c r="E24" s="81" t="s">
        <v>7</v>
      </c>
      <c r="F24" s="81" t="s">
        <v>8</v>
      </c>
      <c r="G24" s="81" t="s">
        <v>17</v>
      </c>
      <c r="H24" s="81" t="s">
        <v>9</v>
      </c>
      <c r="I24" s="81" t="s">
        <v>15</v>
      </c>
      <c r="J24" s="81" t="s">
        <v>10</v>
      </c>
      <c r="K24" s="20" t="s">
        <v>11</v>
      </c>
    </row>
    <row r="25" spans="1:11" ht="38.25" customHeight="1" x14ac:dyDescent="0.2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21" t="s">
        <v>19</v>
      </c>
    </row>
    <row r="26" spans="1:11" ht="36.75" customHeight="1" x14ac:dyDescent="0.2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21" t="s">
        <v>20</v>
      </c>
    </row>
    <row r="27" spans="1:11" x14ac:dyDescent="0.2">
      <c r="A27" s="24">
        <v>1</v>
      </c>
      <c r="B27" s="24">
        <v>2</v>
      </c>
      <c r="C27" s="24">
        <v>3</v>
      </c>
      <c r="D27" s="24">
        <v>4</v>
      </c>
      <c r="E27" s="24">
        <v>5</v>
      </c>
      <c r="F27" s="24">
        <v>6</v>
      </c>
      <c r="G27" s="24">
        <v>7</v>
      </c>
      <c r="H27" s="24">
        <v>8</v>
      </c>
      <c r="I27" s="24">
        <v>9</v>
      </c>
      <c r="J27" s="24">
        <v>10</v>
      </c>
      <c r="K27" s="22">
        <v>11</v>
      </c>
    </row>
    <row r="28" spans="1:11" ht="15" hidden="1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ht="23.1" customHeight="1" x14ac:dyDescent="0.2">
      <c r="A29" s="79" t="s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ht="60" x14ac:dyDescent="0.2">
      <c r="A30" s="29">
        <v>1</v>
      </c>
      <c r="B30" s="35" t="s">
        <v>49</v>
      </c>
      <c r="C30" s="52" t="s">
        <v>50</v>
      </c>
      <c r="D30" s="31" t="s">
        <v>51</v>
      </c>
      <c r="E30" s="32">
        <v>0.12</v>
      </c>
      <c r="F30" s="32">
        <v>106.94</v>
      </c>
      <c r="G30" s="32" t="s">
        <v>31</v>
      </c>
      <c r="H30" s="32" t="s">
        <v>31</v>
      </c>
      <c r="I30" s="33" t="s">
        <v>52</v>
      </c>
      <c r="J30" s="32" t="s">
        <v>31</v>
      </c>
      <c r="K30" s="34" t="s">
        <v>31</v>
      </c>
    </row>
    <row r="31" spans="1:11" outlineLevel="1" x14ac:dyDescent="0.2">
      <c r="A31" s="29"/>
      <c r="B31" s="35"/>
      <c r="C31" s="52" t="s">
        <v>33</v>
      </c>
      <c r="D31" s="31"/>
      <c r="E31" s="32" t="s">
        <v>31</v>
      </c>
      <c r="F31" s="32">
        <v>106.94</v>
      </c>
      <c r="G31" s="32" t="s">
        <v>31</v>
      </c>
      <c r="H31" s="32">
        <v>12.83</v>
      </c>
      <c r="I31" s="33">
        <v>22.35</v>
      </c>
      <c r="J31" s="32">
        <v>286.75</v>
      </c>
      <c r="K31" s="34" t="s">
        <v>31</v>
      </c>
    </row>
    <row r="32" spans="1:11" outlineLevel="1" x14ac:dyDescent="0.2">
      <c r="A32" s="29"/>
      <c r="B32" s="35"/>
      <c r="C32" s="52" t="s">
        <v>34</v>
      </c>
      <c r="D32" s="31"/>
      <c r="E32" s="32" t="s">
        <v>31</v>
      </c>
      <c r="F32" s="32" t="s">
        <v>31</v>
      </c>
      <c r="G32" s="32" t="s">
        <v>31</v>
      </c>
      <c r="H32" s="32" t="s">
        <v>31</v>
      </c>
      <c r="I32" s="33" t="s">
        <v>31</v>
      </c>
      <c r="J32" s="32" t="s">
        <v>31</v>
      </c>
      <c r="K32" s="34" t="s">
        <v>31</v>
      </c>
    </row>
    <row r="33" spans="1:11" outlineLevel="1" x14ac:dyDescent="0.2">
      <c r="A33" s="29"/>
      <c r="B33" s="35"/>
      <c r="C33" s="52" t="s">
        <v>35</v>
      </c>
      <c r="D33" s="31"/>
      <c r="E33" s="32" t="s">
        <v>31</v>
      </c>
      <c r="F33" s="32" t="s">
        <v>31</v>
      </c>
      <c r="G33" s="32" t="s">
        <v>31</v>
      </c>
      <c r="H33" s="32" t="s">
        <v>31</v>
      </c>
      <c r="I33" s="33">
        <v>22.35</v>
      </c>
      <c r="J33" s="32" t="s">
        <v>31</v>
      </c>
      <c r="K33" s="34" t="s">
        <v>31</v>
      </c>
    </row>
    <row r="34" spans="1:11" outlineLevel="1" x14ac:dyDescent="0.2">
      <c r="A34" s="29"/>
      <c r="B34" s="35"/>
      <c r="C34" s="52" t="s">
        <v>39</v>
      </c>
      <c r="D34" s="31"/>
      <c r="E34" s="32" t="s">
        <v>31</v>
      </c>
      <c r="F34" s="32" t="s">
        <v>31</v>
      </c>
      <c r="G34" s="32" t="s">
        <v>31</v>
      </c>
      <c r="H34" s="32" t="s">
        <v>31</v>
      </c>
      <c r="I34" s="33" t="s">
        <v>31</v>
      </c>
      <c r="J34" s="32" t="s">
        <v>31</v>
      </c>
      <c r="K34" s="34" t="s">
        <v>31</v>
      </c>
    </row>
    <row r="35" spans="1:11" ht="30" outlineLevel="1" x14ac:dyDescent="0.2">
      <c r="A35" s="29"/>
      <c r="B35" s="35"/>
      <c r="C35" s="52" t="s">
        <v>40</v>
      </c>
      <c r="D35" s="31" t="s">
        <v>41</v>
      </c>
      <c r="E35" s="32">
        <v>85</v>
      </c>
      <c r="F35" s="32" t="s">
        <v>31</v>
      </c>
      <c r="G35" s="32" t="s">
        <v>31</v>
      </c>
      <c r="H35" s="32">
        <v>10.91</v>
      </c>
      <c r="I35" s="33" t="s">
        <v>53</v>
      </c>
      <c r="J35" s="32">
        <v>206.46</v>
      </c>
      <c r="K35" s="34" t="s">
        <v>31</v>
      </c>
    </row>
    <row r="36" spans="1:11" ht="30" outlineLevel="1" x14ac:dyDescent="0.2">
      <c r="A36" s="29"/>
      <c r="B36" s="35"/>
      <c r="C36" s="52" t="s">
        <v>43</v>
      </c>
      <c r="D36" s="31" t="s">
        <v>41</v>
      </c>
      <c r="E36" s="32">
        <v>65</v>
      </c>
      <c r="F36" s="32" t="s">
        <v>31</v>
      </c>
      <c r="G36" s="32" t="s">
        <v>31</v>
      </c>
      <c r="H36" s="32">
        <v>8.34</v>
      </c>
      <c r="I36" s="33" t="s">
        <v>54</v>
      </c>
      <c r="J36" s="32">
        <v>149.11000000000001</v>
      </c>
      <c r="K36" s="34" t="s">
        <v>31</v>
      </c>
    </row>
    <row r="37" spans="1:11" outlineLevel="1" x14ac:dyDescent="0.2">
      <c r="A37" s="29"/>
      <c r="B37" s="35"/>
      <c r="C37" s="52" t="s">
        <v>46</v>
      </c>
      <c r="D37" s="31" t="s">
        <v>47</v>
      </c>
      <c r="E37" s="32">
        <v>13.71</v>
      </c>
      <c r="F37" s="32" t="s">
        <v>31</v>
      </c>
      <c r="G37" s="32" t="s">
        <v>31</v>
      </c>
      <c r="H37" s="32" t="s">
        <v>31</v>
      </c>
      <c r="I37" s="33" t="s">
        <v>31</v>
      </c>
      <c r="J37" s="32" t="s">
        <v>31</v>
      </c>
      <c r="K37" s="34">
        <v>1.65</v>
      </c>
    </row>
    <row r="38" spans="1:11" ht="15.75" x14ac:dyDescent="0.2">
      <c r="A38" s="37"/>
      <c r="B38" s="38"/>
      <c r="C38" s="53" t="s">
        <v>48</v>
      </c>
      <c r="D38" s="40"/>
      <c r="E38" s="41" t="s">
        <v>31</v>
      </c>
      <c r="F38" s="41" t="s">
        <v>31</v>
      </c>
      <c r="G38" s="41" t="s">
        <v>31</v>
      </c>
      <c r="H38" s="41">
        <v>32.08</v>
      </c>
      <c r="I38" s="42" t="s">
        <v>31</v>
      </c>
      <c r="J38" s="41">
        <v>642.32000000000005</v>
      </c>
      <c r="K38" s="43">
        <v>5352.67</v>
      </c>
    </row>
    <row r="39" spans="1:11" ht="60" x14ac:dyDescent="0.2">
      <c r="A39" s="29">
        <v>2</v>
      </c>
      <c r="B39" s="35" t="s">
        <v>166</v>
      </c>
      <c r="C39" s="52" t="s">
        <v>167</v>
      </c>
      <c r="D39" s="31" t="s">
        <v>57</v>
      </c>
      <c r="E39" s="32">
        <v>0.02</v>
      </c>
      <c r="F39" s="32">
        <v>45.55</v>
      </c>
      <c r="G39" s="32" t="s">
        <v>31</v>
      </c>
      <c r="H39" s="32" t="s">
        <v>31</v>
      </c>
      <c r="I39" s="33" t="s">
        <v>168</v>
      </c>
      <c r="J39" s="32" t="s">
        <v>31</v>
      </c>
      <c r="K39" s="34" t="s">
        <v>31</v>
      </c>
    </row>
    <row r="40" spans="1:11" outlineLevel="1" x14ac:dyDescent="0.2">
      <c r="A40" s="29"/>
      <c r="B40" s="35"/>
      <c r="C40" s="52" t="s">
        <v>33</v>
      </c>
      <c r="D40" s="31"/>
      <c r="E40" s="32" t="s">
        <v>31</v>
      </c>
      <c r="F40" s="32">
        <v>45.55</v>
      </c>
      <c r="G40" s="32" t="s">
        <v>31</v>
      </c>
      <c r="H40" s="32">
        <v>0.91</v>
      </c>
      <c r="I40" s="33">
        <v>22.35</v>
      </c>
      <c r="J40" s="32">
        <v>20.34</v>
      </c>
      <c r="K40" s="34" t="s">
        <v>31</v>
      </c>
    </row>
    <row r="41" spans="1:11" outlineLevel="1" x14ac:dyDescent="0.2">
      <c r="A41" s="29"/>
      <c r="B41" s="35"/>
      <c r="C41" s="52" t="s">
        <v>34</v>
      </c>
      <c r="D41" s="31"/>
      <c r="E41" s="32" t="s">
        <v>31</v>
      </c>
      <c r="F41" s="32" t="s">
        <v>31</v>
      </c>
      <c r="G41" s="32" t="s">
        <v>31</v>
      </c>
      <c r="H41" s="32" t="s">
        <v>31</v>
      </c>
      <c r="I41" s="33" t="s">
        <v>31</v>
      </c>
      <c r="J41" s="32" t="s">
        <v>31</v>
      </c>
      <c r="K41" s="34" t="s">
        <v>31</v>
      </c>
    </row>
    <row r="42" spans="1:11" outlineLevel="1" x14ac:dyDescent="0.2">
      <c r="A42" s="29"/>
      <c r="B42" s="35"/>
      <c r="C42" s="52" t="s">
        <v>35</v>
      </c>
      <c r="D42" s="31"/>
      <c r="E42" s="32" t="s">
        <v>31</v>
      </c>
      <c r="F42" s="32" t="s">
        <v>31</v>
      </c>
      <c r="G42" s="32" t="s">
        <v>31</v>
      </c>
      <c r="H42" s="32" t="s">
        <v>31</v>
      </c>
      <c r="I42" s="33">
        <v>22.35</v>
      </c>
      <c r="J42" s="32" t="s">
        <v>31</v>
      </c>
      <c r="K42" s="34" t="s">
        <v>31</v>
      </c>
    </row>
    <row r="43" spans="1:11" outlineLevel="1" x14ac:dyDescent="0.2">
      <c r="A43" s="29"/>
      <c r="B43" s="35"/>
      <c r="C43" s="52" t="s">
        <v>39</v>
      </c>
      <c r="D43" s="31"/>
      <c r="E43" s="32" t="s">
        <v>31</v>
      </c>
      <c r="F43" s="32" t="s">
        <v>31</v>
      </c>
      <c r="G43" s="32" t="s">
        <v>31</v>
      </c>
      <c r="H43" s="32" t="s">
        <v>31</v>
      </c>
      <c r="I43" s="33" t="s">
        <v>31</v>
      </c>
      <c r="J43" s="32" t="s">
        <v>31</v>
      </c>
      <c r="K43" s="34" t="s">
        <v>31</v>
      </c>
    </row>
    <row r="44" spans="1:11" ht="30" outlineLevel="1" x14ac:dyDescent="0.2">
      <c r="A44" s="29"/>
      <c r="B44" s="35"/>
      <c r="C44" s="52" t="s">
        <v>40</v>
      </c>
      <c r="D44" s="31" t="s">
        <v>41</v>
      </c>
      <c r="E44" s="32">
        <v>85</v>
      </c>
      <c r="F44" s="32" t="s">
        <v>31</v>
      </c>
      <c r="G44" s="32" t="s">
        <v>31</v>
      </c>
      <c r="H44" s="32">
        <v>0.77</v>
      </c>
      <c r="I44" s="33" t="s">
        <v>53</v>
      </c>
      <c r="J44" s="32">
        <v>14.64</v>
      </c>
      <c r="K44" s="34" t="s">
        <v>31</v>
      </c>
    </row>
    <row r="45" spans="1:11" ht="30" outlineLevel="1" x14ac:dyDescent="0.2">
      <c r="A45" s="29"/>
      <c r="B45" s="35"/>
      <c r="C45" s="52" t="s">
        <v>43</v>
      </c>
      <c r="D45" s="31" t="s">
        <v>41</v>
      </c>
      <c r="E45" s="32">
        <v>65</v>
      </c>
      <c r="F45" s="32" t="s">
        <v>31</v>
      </c>
      <c r="G45" s="32" t="s">
        <v>31</v>
      </c>
      <c r="H45" s="32">
        <v>0.59</v>
      </c>
      <c r="I45" s="33" t="s">
        <v>54</v>
      </c>
      <c r="J45" s="32">
        <v>10.58</v>
      </c>
      <c r="K45" s="34" t="s">
        <v>31</v>
      </c>
    </row>
    <row r="46" spans="1:11" outlineLevel="1" x14ac:dyDescent="0.2">
      <c r="A46" s="29"/>
      <c r="B46" s="35"/>
      <c r="C46" s="52" t="s">
        <v>46</v>
      </c>
      <c r="D46" s="31" t="s">
        <v>47</v>
      </c>
      <c r="E46" s="32">
        <v>5.84</v>
      </c>
      <c r="F46" s="32" t="s">
        <v>31</v>
      </c>
      <c r="G46" s="32" t="s">
        <v>31</v>
      </c>
      <c r="H46" s="32" t="s">
        <v>31</v>
      </c>
      <c r="I46" s="33" t="s">
        <v>31</v>
      </c>
      <c r="J46" s="32" t="s">
        <v>31</v>
      </c>
      <c r="K46" s="34">
        <v>0.12</v>
      </c>
    </row>
    <row r="47" spans="1:11" ht="15.75" x14ac:dyDescent="0.2">
      <c r="A47" s="37"/>
      <c r="B47" s="38"/>
      <c r="C47" s="53" t="s">
        <v>48</v>
      </c>
      <c r="D47" s="40"/>
      <c r="E47" s="41" t="s">
        <v>31</v>
      </c>
      <c r="F47" s="41" t="s">
        <v>31</v>
      </c>
      <c r="G47" s="41" t="s">
        <v>31</v>
      </c>
      <c r="H47" s="41">
        <v>2.27</v>
      </c>
      <c r="I47" s="42" t="s">
        <v>31</v>
      </c>
      <c r="J47" s="41">
        <v>45.56</v>
      </c>
      <c r="K47" s="43">
        <v>2278</v>
      </c>
    </row>
    <row r="48" spans="1:11" ht="60" x14ac:dyDescent="0.2">
      <c r="A48" s="29">
        <v>3</v>
      </c>
      <c r="B48" s="35" t="s">
        <v>62</v>
      </c>
      <c r="C48" s="52" t="s">
        <v>63</v>
      </c>
      <c r="D48" s="31" t="s">
        <v>57</v>
      </c>
      <c r="E48" s="32">
        <v>0.04</v>
      </c>
      <c r="F48" s="32">
        <v>145.97999999999999</v>
      </c>
      <c r="G48" s="32" t="s">
        <v>31</v>
      </c>
      <c r="H48" s="32" t="s">
        <v>31</v>
      </c>
      <c r="I48" s="33" t="s">
        <v>64</v>
      </c>
      <c r="J48" s="32" t="s">
        <v>31</v>
      </c>
      <c r="K48" s="34" t="s">
        <v>31</v>
      </c>
    </row>
    <row r="49" spans="1:11" outlineLevel="1" x14ac:dyDescent="0.2">
      <c r="A49" s="29"/>
      <c r="B49" s="35"/>
      <c r="C49" s="52" t="s">
        <v>33</v>
      </c>
      <c r="D49" s="31"/>
      <c r="E49" s="32" t="s">
        <v>31</v>
      </c>
      <c r="F49" s="32">
        <v>143.47999999999999</v>
      </c>
      <c r="G49" s="32" t="s">
        <v>31</v>
      </c>
      <c r="H49" s="32">
        <v>5.74</v>
      </c>
      <c r="I49" s="33">
        <v>22.35</v>
      </c>
      <c r="J49" s="32">
        <v>128.29</v>
      </c>
      <c r="K49" s="34" t="s">
        <v>31</v>
      </c>
    </row>
    <row r="50" spans="1:11" outlineLevel="1" x14ac:dyDescent="0.2">
      <c r="A50" s="29"/>
      <c r="B50" s="35"/>
      <c r="C50" s="52" t="s">
        <v>34</v>
      </c>
      <c r="D50" s="31"/>
      <c r="E50" s="32" t="s">
        <v>31</v>
      </c>
      <c r="F50" s="32">
        <v>2.5</v>
      </c>
      <c r="G50" s="32" t="s">
        <v>31</v>
      </c>
      <c r="H50" s="32">
        <v>0.1</v>
      </c>
      <c r="I50" s="33">
        <v>9.8699999999999992</v>
      </c>
      <c r="J50" s="32">
        <v>0.99</v>
      </c>
      <c r="K50" s="34" t="s">
        <v>31</v>
      </c>
    </row>
    <row r="51" spans="1:11" outlineLevel="1" x14ac:dyDescent="0.2">
      <c r="A51" s="29"/>
      <c r="B51" s="35"/>
      <c r="C51" s="52" t="s">
        <v>35</v>
      </c>
      <c r="D51" s="31"/>
      <c r="E51" s="32" t="s">
        <v>31</v>
      </c>
      <c r="F51" s="36" t="s">
        <v>65</v>
      </c>
      <c r="G51" s="32" t="s">
        <v>31</v>
      </c>
      <c r="H51" s="36" t="s">
        <v>66</v>
      </c>
      <c r="I51" s="33">
        <v>22.35</v>
      </c>
      <c r="J51" s="36" t="s">
        <v>67</v>
      </c>
      <c r="K51" s="34" t="s">
        <v>31</v>
      </c>
    </row>
    <row r="52" spans="1:11" outlineLevel="1" x14ac:dyDescent="0.2">
      <c r="A52" s="29"/>
      <c r="B52" s="35"/>
      <c r="C52" s="52" t="s">
        <v>39</v>
      </c>
      <c r="D52" s="31"/>
      <c r="E52" s="32" t="s">
        <v>31</v>
      </c>
      <c r="F52" s="32" t="s">
        <v>31</v>
      </c>
      <c r="G52" s="32" t="s">
        <v>31</v>
      </c>
      <c r="H52" s="32" t="s">
        <v>31</v>
      </c>
      <c r="I52" s="33" t="s">
        <v>31</v>
      </c>
      <c r="J52" s="32" t="s">
        <v>31</v>
      </c>
      <c r="K52" s="34" t="s">
        <v>31</v>
      </c>
    </row>
    <row r="53" spans="1:11" ht="30" outlineLevel="1" x14ac:dyDescent="0.2">
      <c r="A53" s="29"/>
      <c r="B53" s="35"/>
      <c r="C53" s="52" t="s">
        <v>40</v>
      </c>
      <c r="D53" s="31" t="s">
        <v>41</v>
      </c>
      <c r="E53" s="32">
        <v>85</v>
      </c>
      <c r="F53" s="32" t="s">
        <v>31</v>
      </c>
      <c r="G53" s="32" t="s">
        <v>31</v>
      </c>
      <c r="H53" s="32">
        <v>4.91</v>
      </c>
      <c r="I53" s="33" t="s">
        <v>53</v>
      </c>
      <c r="J53" s="32">
        <v>93.01</v>
      </c>
      <c r="K53" s="34" t="s">
        <v>31</v>
      </c>
    </row>
    <row r="54" spans="1:11" ht="30" outlineLevel="1" x14ac:dyDescent="0.2">
      <c r="A54" s="29"/>
      <c r="B54" s="35"/>
      <c r="C54" s="52" t="s">
        <v>43</v>
      </c>
      <c r="D54" s="31" t="s">
        <v>41</v>
      </c>
      <c r="E54" s="32">
        <v>65</v>
      </c>
      <c r="F54" s="32" t="s">
        <v>31</v>
      </c>
      <c r="G54" s="32" t="s">
        <v>31</v>
      </c>
      <c r="H54" s="32">
        <v>3.76</v>
      </c>
      <c r="I54" s="33" t="s">
        <v>54</v>
      </c>
      <c r="J54" s="32">
        <v>67.17</v>
      </c>
      <c r="K54" s="34" t="s">
        <v>31</v>
      </c>
    </row>
    <row r="55" spans="1:11" outlineLevel="1" x14ac:dyDescent="0.2">
      <c r="A55" s="29"/>
      <c r="B55" s="35"/>
      <c r="C55" s="52" t="s">
        <v>46</v>
      </c>
      <c r="D55" s="31" t="s">
        <v>47</v>
      </c>
      <c r="E55" s="32">
        <v>17.89</v>
      </c>
      <c r="F55" s="32" t="s">
        <v>31</v>
      </c>
      <c r="G55" s="32" t="s">
        <v>31</v>
      </c>
      <c r="H55" s="32" t="s">
        <v>31</v>
      </c>
      <c r="I55" s="33" t="s">
        <v>31</v>
      </c>
      <c r="J55" s="32" t="s">
        <v>31</v>
      </c>
      <c r="K55" s="34">
        <v>0.72</v>
      </c>
    </row>
    <row r="56" spans="1:11" ht="15.75" x14ac:dyDescent="0.2">
      <c r="A56" s="37"/>
      <c r="B56" s="38"/>
      <c r="C56" s="53" t="s">
        <v>48</v>
      </c>
      <c r="D56" s="40"/>
      <c r="E56" s="41" t="s">
        <v>31</v>
      </c>
      <c r="F56" s="41" t="s">
        <v>31</v>
      </c>
      <c r="G56" s="41" t="s">
        <v>31</v>
      </c>
      <c r="H56" s="41">
        <v>14.51</v>
      </c>
      <c r="I56" s="42" t="s">
        <v>31</v>
      </c>
      <c r="J56" s="41">
        <v>289.45999999999998</v>
      </c>
      <c r="K56" s="43">
        <v>7236.5</v>
      </c>
    </row>
    <row r="57" spans="1:11" ht="60" x14ac:dyDescent="0.2">
      <c r="A57" s="29">
        <v>4</v>
      </c>
      <c r="B57" s="35" t="s">
        <v>55</v>
      </c>
      <c r="C57" s="52" t="s">
        <v>56</v>
      </c>
      <c r="D57" s="31" t="s">
        <v>57</v>
      </c>
      <c r="E57" s="32">
        <v>0.01</v>
      </c>
      <c r="F57" s="32">
        <v>221.58</v>
      </c>
      <c r="G57" s="32" t="s">
        <v>31</v>
      </c>
      <c r="H57" s="32" t="s">
        <v>31</v>
      </c>
      <c r="I57" s="33" t="s">
        <v>58</v>
      </c>
      <c r="J57" s="32" t="s">
        <v>31</v>
      </c>
      <c r="K57" s="34" t="s">
        <v>31</v>
      </c>
    </row>
    <row r="58" spans="1:11" outlineLevel="1" x14ac:dyDescent="0.2">
      <c r="A58" s="29"/>
      <c r="B58" s="35"/>
      <c r="C58" s="52" t="s">
        <v>33</v>
      </c>
      <c r="D58" s="31"/>
      <c r="E58" s="32" t="s">
        <v>31</v>
      </c>
      <c r="F58" s="32">
        <v>219.39</v>
      </c>
      <c r="G58" s="32" t="s">
        <v>31</v>
      </c>
      <c r="H58" s="32">
        <v>2.19</v>
      </c>
      <c r="I58" s="33">
        <v>22.35</v>
      </c>
      <c r="J58" s="32">
        <v>48.95</v>
      </c>
      <c r="K58" s="34" t="s">
        <v>31</v>
      </c>
    </row>
    <row r="59" spans="1:11" outlineLevel="1" x14ac:dyDescent="0.2">
      <c r="A59" s="29"/>
      <c r="B59" s="35"/>
      <c r="C59" s="52" t="s">
        <v>34</v>
      </c>
      <c r="D59" s="31"/>
      <c r="E59" s="32" t="s">
        <v>31</v>
      </c>
      <c r="F59" s="32">
        <v>2.19</v>
      </c>
      <c r="G59" s="32" t="s">
        <v>31</v>
      </c>
      <c r="H59" s="32">
        <v>0.02</v>
      </c>
      <c r="I59" s="33">
        <v>9.8699999999999992</v>
      </c>
      <c r="J59" s="32">
        <v>0.2</v>
      </c>
      <c r="K59" s="34" t="s">
        <v>31</v>
      </c>
    </row>
    <row r="60" spans="1:11" outlineLevel="1" x14ac:dyDescent="0.2">
      <c r="A60" s="29"/>
      <c r="B60" s="35"/>
      <c r="C60" s="52" t="s">
        <v>35</v>
      </c>
      <c r="D60" s="31"/>
      <c r="E60" s="32" t="s">
        <v>31</v>
      </c>
      <c r="F60" s="36" t="s">
        <v>59</v>
      </c>
      <c r="G60" s="32" t="s">
        <v>31</v>
      </c>
      <c r="H60" s="36" t="s">
        <v>60</v>
      </c>
      <c r="I60" s="33">
        <v>22.35</v>
      </c>
      <c r="J60" s="36" t="s">
        <v>61</v>
      </c>
      <c r="K60" s="34" t="s">
        <v>31</v>
      </c>
    </row>
    <row r="61" spans="1:11" outlineLevel="1" x14ac:dyDescent="0.2">
      <c r="A61" s="29"/>
      <c r="B61" s="35"/>
      <c r="C61" s="52" t="s">
        <v>39</v>
      </c>
      <c r="D61" s="31"/>
      <c r="E61" s="32" t="s">
        <v>31</v>
      </c>
      <c r="F61" s="32" t="s">
        <v>31</v>
      </c>
      <c r="G61" s="32" t="s">
        <v>31</v>
      </c>
      <c r="H61" s="32" t="s">
        <v>31</v>
      </c>
      <c r="I61" s="33" t="s">
        <v>31</v>
      </c>
      <c r="J61" s="32" t="s">
        <v>31</v>
      </c>
      <c r="K61" s="34" t="s">
        <v>31</v>
      </c>
    </row>
    <row r="62" spans="1:11" ht="30" outlineLevel="1" x14ac:dyDescent="0.2">
      <c r="A62" s="29"/>
      <c r="B62" s="35"/>
      <c r="C62" s="52" t="s">
        <v>40</v>
      </c>
      <c r="D62" s="31" t="s">
        <v>41</v>
      </c>
      <c r="E62" s="32">
        <v>85</v>
      </c>
      <c r="F62" s="32" t="s">
        <v>31</v>
      </c>
      <c r="G62" s="32" t="s">
        <v>31</v>
      </c>
      <c r="H62" s="32">
        <v>1.87</v>
      </c>
      <c r="I62" s="33" t="s">
        <v>53</v>
      </c>
      <c r="J62" s="32">
        <v>35.4</v>
      </c>
      <c r="K62" s="34" t="s">
        <v>31</v>
      </c>
    </row>
    <row r="63" spans="1:11" ht="30" outlineLevel="1" x14ac:dyDescent="0.2">
      <c r="A63" s="29"/>
      <c r="B63" s="35"/>
      <c r="C63" s="52" t="s">
        <v>43</v>
      </c>
      <c r="D63" s="31" t="s">
        <v>41</v>
      </c>
      <c r="E63" s="32">
        <v>65</v>
      </c>
      <c r="F63" s="32" t="s">
        <v>31</v>
      </c>
      <c r="G63" s="32" t="s">
        <v>31</v>
      </c>
      <c r="H63" s="32">
        <v>1.43</v>
      </c>
      <c r="I63" s="33" t="s">
        <v>54</v>
      </c>
      <c r="J63" s="32">
        <v>25.57</v>
      </c>
      <c r="K63" s="34" t="s">
        <v>31</v>
      </c>
    </row>
    <row r="64" spans="1:11" outlineLevel="1" x14ac:dyDescent="0.2">
      <c r="A64" s="29"/>
      <c r="B64" s="35"/>
      <c r="C64" s="52" t="s">
        <v>46</v>
      </c>
      <c r="D64" s="31" t="s">
        <v>47</v>
      </c>
      <c r="E64" s="32">
        <v>25.72</v>
      </c>
      <c r="F64" s="32" t="s">
        <v>31</v>
      </c>
      <c r="G64" s="32" t="s">
        <v>31</v>
      </c>
      <c r="H64" s="32" t="s">
        <v>31</v>
      </c>
      <c r="I64" s="33" t="s">
        <v>31</v>
      </c>
      <c r="J64" s="32" t="s">
        <v>31</v>
      </c>
      <c r="K64" s="34">
        <v>0.26</v>
      </c>
    </row>
    <row r="65" spans="1:11" ht="15.75" x14ac:dyDescent="0.2">
      <c r="A65" s="37"/>
      <c r="B65" s="38"/>
      <c r="C65" s="53" t="s">
        <v>48</v>
      </c>
      <c r="D65" s="40"/>
      <c r="E65" s="41" t="s">
        <v>31</v>
      </c>
      <c r="F65" s="41" t="s">
        <v>31</v>
      </c>
      <c r="G65" s="41" t="s">
        <v>31</v>
      </c>
      <c r="H65" s="41">
        <v>5.52</v>
      </c>
      <c r="I65" s="42" t="s">
        <v>31</v>
      </c>
      <c r="J65" s="41">
        <v>110.12</v>
      </c>
      <c r="K65" s="43">
        <v>11012</v>
      </c>
    </row>
    <row r="66" spans="1:11" ht="60" x14ac:dyDescent="0.2">
      <c r="A66" s="29">
        <v>5</v>
      </c>
      <c r="B66" s="52" t="s">
        <v>68</v>
      </c>
      <c r="C66" s="52" t="s">
        <v>69</v>
      </c>
      <c r="D66" s="31" t="s">
        <v>70</v>
      </c>
      <c r="E66" s="32">
        <v>1</v>
      </c>
      <c r="F66" s="32">
        <v>80.03</v>
      </c>
      <c r="G66" s="32" t="s">
        <v>31</v>
      </c>
      <c r="H66" s="32" t="s">
        <v>31</v>
      </c>
      <c r="I66" s="33" t="s">
        <v>71</v>
      </c>
      <c r="J66" s="32" t="s">
        <v>31</v>
      </c>
      <c r="K66" s="34">
        <v>0.01</v>
      </c>
    </row>
    <row r="67" spans="1:11" outlineLevel="1" x14ac:dyDescent="0.2">
      <c r="A67" s="29"/>
      <c r="B67" s="35"/>
      <c r="C67" s="52" t="s">
        <v>33</v>
      </c>
      <c r="D67" s="31"/>
      <c r="E67" s="32" t="s">
        <v>31</v>
      </c>
      <c r="F67" s="32">
        <v>27.08</v>
      </c>
      <c r="G67" s="32">
        <v>0.3</v>
      </c>
      <c r="H67" s="32">
        <v>8.1199999999999992</v>
      </c>
      <c r="I67" s="33">
        <v>22.35</v>
      </c>
      <c r="J67" s="32">
        <v>181.48</v>
      </c>
      <c r="K67" s="34" t="s">
        <v>31</v>
      </c>
    </row>
    <row r="68" spans="1:11" outlineLevel="1" x14ac:dyDescent="0.2">
      <c r="A68" s="29"/>
      <c r="B68" s="35"/>
      <c r="C68" s="52" t="s">
        <v>34</v>
      </c>
      <c r="D68" s="31"/>
      <c r="E68" s="32" t="s">
        <v>31</v>
      </c>
      <c r="F68" s="32">
        <v>6.11</v>
      </c>
      <c r="G68" s="32">
        <v>0.3</v>
      </c>
      <c r="H68" s="32">
        <v>1.83</v>
      </c>
      <c r="I68" s="33">
        <v>6.01</v>
      </c>
      <c r="J68" s="32">
        <v>11</v>
      </c>
      <c r="K68" s="34" t="s">
        <v>31</v>
      </c>
    </row>
    <row r="69" spans="1:11" outlineLevel="1" x14ac:dyDescent="0.2">
      <c r="A69" s="29"/>
      <c r="B69" s="35"/>
      <c r="C69" s="52" t="s">
        <v>35</v>
      </c>
      <c r="D69" s="31"/>
      <c r="E69" s="32" t="s">
        <v>31</v>
      </c>
      <c r="F69" s="36" t="s">
        <v>72</v>
      </c>
      <c r="G69" s="32">
        <v>0.3</v>
      </c>
      <c r="H69" s="36" t="s">
        <v>73</v>
      </c>
      <c r="I69" s="33">
        <v>22.35</v>
      </c>
      <c r="J69" s="36" t="s">
        <v>74</v>
      </c>
      <c r="K69" s="34" t="s">
        <v>31</v>
      </c>
    </row>
    <row r="70" spans="1:11" outlineLevel="1" x14ac:dyDescent="0.2">
      <c r="A70" s="29"/>
      <c r="B70" s="35"/>
      <c r="C70" s="52" t="s">
        <v>39</v>
      </c>
      <c r="D70" s="31"/>
      <c r="E70" s="32" t="s">
        <v>31</v>
      </c>
      <c r="F70" s="32">
        <v>46.84</v>
      </c>
      <c r="G70" s="32">
        <v>0</v>
      </c>
      <c r="H70" s="32" t="s">
        <v>31</v>
      </c>
      <c r="I70" s="33">
        <v>4.46</v>
      </c>
      <c r="J70" s="32" t="s">
        <v>31</v>
      </c>
      <c r="K70" s="34" t="s">
        <v>31</v>
      </c>
    </row>
    <row r="71" spans="1:11" ht="30" outlineLevel="1" x14ac:dyDescent="0.2">
      <c r="A71" s="29"/>
      <c r="B71" s="35"/>
      <c r="C71" s="52" t="s">
        <v>40</v>
      </c>
      <c r="D71" s="31" t="s">
        <v>41</v>
      </c>
      <c r="E71" s="32">
        <v>95</v>
      </c>
      <c r="F71" s="32" t="s">
        <v>31</v>
      </c>
      <c r="G71" s="32" t="s">
        <v>31</v>
      </c>
      <c r="H71" s="32">
        <v>7.83</v>
      </c>
      <c r="I71" s="33" t="s">
        <v>75</v>
      </c>
      <c r="J71" s="32">
        <v>149.16999999999999</v>
      </c>
      <c r="K71" s="34" t="s">
        <v>31</v>
      </c>
    </row>
    <row r="72" spans="1:11" ht="30" outlineLevel="1" x14ac:dyDescent="0.2">
      <c r="A72" s="29"/>
      <c r="B72" s="35"/>
      <c r="C72" s="52" t="s">
        <v>43</v>
      </c>
      <c r="D72" s="31" t="s">
        <v>41</v>
      </c>
      <c r="E72" s="32">
        <v>65</v>
      </c>
      <c r="F72" s="32" t="s">
        <v>31</v>
      </c>
      <c r="G72" s="32" t="s">
        <v>31</v>
      </c>
      <c r="H72" s="32">
        <v>5.36</v>
      </c>
      <c r="I72" s="33" t="s">
        <v>54</v>
      </c>
      <c r="J72" s="32">
        <v>95.76</v>
      </c>
      <c r="K72" s="34" t="s">
        <v>31</v>
      </c>
    </row>
    <row r="73" spans="1:11" outlineLevel="1" x14ac:dyDescent="0.2">
      <c r="A73" s="29"/>
      <c r="B73" s="35"/>
      <c r="C73" s="52" t="s">
        <v>46</v>
      </c>
      <c r="D73" s="31" t="s">
        <v>47</v>
      </c>
      <c r="E73" s="32">
        <v>2.73</v>
      </c>
      <c r="F73" s="32" t="s">
        <v>31</v>
      </c>
      <c r="G73" s="32">
        <v>0.3</v>
      </c>
      <c r="H73" s="32" t="s">
        <v>31</v>
      </c>
      <c r="I73" s="33" t="s">
        <v>31</v>
      </c>
      <c r="J73" s="32" t="s">
        <v>31</v>
      </c>
      <c r="K73" s="34">
        <v>0.82</v>
      </c>
    </row>
    <row r="74" spans="1:11" ht="15.75" x14ac:dyDescent="0.2">
      <c r="A74" s="37"/>
      <c r="B74" s="38"/>
      <c r="C74" s="53" t="s">
        <v>48</v>
      </c>
      <c r="D74" s="40"/>
      <c r="E74" s="41" t="s">
        <v>31</v>
      </c>
      <c r="F74" s="41" t="s">
        <v>31</v>
      </c>
      <c r="G74" s="41" t="s">
        <v>31</v>
      </c>
      <c r="H74" s="41">
        <v>23.14</v>
      </c>
      <c r="I74" s="42" t="s">
        <v>31</v>
      </c>
      <c r="J74" s="41">
        <v>437.41</v>
      </c>
      <c r="K74" s="43">
        <v>437.41</v>
      </c>
    </row>
    <row r="75" spans="1:11" ht="21" customHeight="1" x14ac:dyDescent="0.2">
      <c r="A75" s="76" t="s">
        <v>169</v>
      </c>
      <c r="B75" s="77"/>
      <c r="C75" s="77"/>
      <c r="D75" s="77"/>
      <c r="E75" s="77"/>
      <c r="F75" s="77"/>
      <c r="G75" s="77"/>
      <c r="H75" s="77"/>
      <c r="I75" s="77"/>
      <c r="J75" s="77"/>
      <c r="K75" s="77"/>
    </row>
    <row r="76" spans="1:11" ht="60" x14ac:dyDescent="0.2">
      <c r="A76" s="29">
        <v>6</v>
      </c>
      <c r="B76" s="35" t="s">
        <v>170</v>
      </c>
      <c r="C76" s="52" t="s">
        <v>171</v>
      </c>
      <c r="D76" s="31" t="s">
        <v>172</v>
      </c>
      <c r="E76" s="32">
        <v>1</v>
      </c>
      <c r="F76" s="32">
        <v>426.09</v>
      </c>
      <c r="G76" s="32" t="s">
        <v>31</v>
      </c>
      <c r="H76" s="32" t="s">
        <v>31</v>
      </c>
      <c r="I76" s="33" t="s">
        <v>173</v>
      </c>
      <c r="J76" s="32" t="s">
        <v>31</v>
      </c>
      <c r="K76" s="34">
        <v>0.24</v>
      </c>
    </row>
    <row r="77" spans="1:11" outlineLevel="1" x14ac:dyDescent="0.2">
      <c r="A77" s="29"/>
      <c r="B77" s="35"/>
      <c r="C77" s="52" t="s">
        <v>33</v>
      </c>
      <c r="D77" s="31"/>
      <c r="E77" s="32" t="s">
        <v>31</v>
      </c>
      <c r="F77" s="32">
        <v>263.14</v>
      </c>
      <c r="G77" s="32" t="s">
        <v>31</v>
      </c>
      <c r="H77" s="32">
        <v>263.14</v>
      </c>
      <c r="I77" s="33">
        <v>22.35</v>
      </c>
      <c r="J77" s="32">
        <v>5881.18</v>
      </c>
      <c r="K77" s="34" t="s">
        <v>31</v>
      </c>
    </row>
    <row r="78" spans="1:11" outlineLevel="1" x14ac:dyDescent="0.2">
      <c r="A78" s="29"/>
      <c r="B78" s="35"/>
      <c r="C78" s="52" t="s">
        <v>34</v>
      </c>
      <c r="D78" s="31"/>
      <c r="E78" s="32" t="s">
        <v>31</v>
      </c>
      <c r="F78" s="32">
        <v>162.94999999999999</v>
      </c>
      <c r="G78" s="32" t="s">
        <v>31</v>
      </c>
      <c r="H78" s="32">
        <v>162.94999999999999</v>
      </c>
      <c r="I78" s="33">
        <v>6.65</v>
      </c>
      <c r="J78" s="32">
        <v>1083.6199999999999</v>
      </c>
      <c r="K78" s="34" t="s">
        <v>31</v>
      </c>
    </row>
    <row r="79" spans="1:11" outlineLevel="1" x14ac:dyDescent="0.2">
      <c r="A79" s="29"/>
      <c r="B79" s="35"/>
      <c r="C79" s="52" t="s">
        <v>35</v>
      </c>
      <c r="D79" s="31"/>
      <c r="E79" s="32" t="s">
        <v>31</v>
      </c>
      <c r="F79" s="36" t="s">
        <v>174</v>
      </c>
      <c r="G79" s="32" t="s">
        <v>31</v>
      </c>
      <c r="H79" s="36" t="s">
        <v>174</v>
      </c>
      <c r="I79" s="33">
        <v>22.35</v>
      </c>
      <c r="J79" s="36" t="s">
        <v>175</v>
      </c>
      <c r="K79" s="34" t="s">
        <v>31</v>
      </c>
    </row>
    <row r="80" spans="1:11" outlineLevel="1" x14ac:dyDescent="0.2">
      <c r="A80" s="29"/>
      <c r="B80" s="35"/>
      <c r="C80" s="52" t="s">
        <v>39</v>
      </c>
      <c r="D80" s="31"/>
      <c r="E80" s="32" t="s">
        <v>31</v>
      </c>
      <c r="F80" s="32" t="s">
        <v>31</v>
      </c>
      <c r="G80" s="32" t="s">
        <v>31</v>
      </c>
      <c r="H80" s="32" t="s">
        <v>31</v>
      </c>
      <c r="I80" s="33" t="s">
        <v>31</v>
      </c>
      <c r="J80" s="32" t="s">
        <v>31</v>
      </c>
      <c r="K80" s="34" t="s">
        <v>31</v>
      </c>
    </row>
    <row r="81" spans="1:11" ht="30" outlineLevel="1" x14ac:dyDescent="0.2">
      <c r="A81" s="29"/>
      <c r="B81" s="35"/>
      <c r="C81" s="52" t="s">
        <v>40</v>
      </c>
      <c r="D81" s="31" t="s">
        <v>41</v>
      </c>
      <c r="E81" s="32">
        <v>110</v>
      </c>
      <c r="F81" s="32" t="s">
        <v>31</v>
      </c>
      <c r="G81" s="32" t="s">
        <v>31</v>
      </c>
      <c r="H81" s="32">
        <v>293.02</v>
      </c>
      <c r="I81" s="33" t="s">
        <v>92</v>
      </c>
      <c r="J81" s="32">
        <v>5596.37</v>
      </c>
      <c r="K81" s="34" t="s">
        <v>31</v>
      </c>
    </row>
    <row r="82" spans="1:11" ht="45" outlineLevel="1" x14ac:dyDescent="0.2">
      <c r="A82" s="29"/>
      <c r="B82" s="35"/>
      <c r="C82" s="52" t="s">
        <v>43</v>
      </c>
      <c r="D82" s="31" t="s">
        <v>41</v>
      </c>
      <c r="E82" s="32">
        <v>70</v>
      </c>
      <c r="F82" s="32" t="s">
        <v>31</v>
      </c>
      <c r="G82" s="32" t="s">
        <v>44</v>
      </c>
      <c r="H82" s="32">
        <v>158.5</v>
      </c>
      <c r="I82" s="33" t="s">
        <v>93</v>
      </c>
      <c r="J82" s="32">
        <v>2857.72</v>
      </c>
      <c r="K82" s="34" t="s">
        <v>31</v>
      </c>
    </row>
    <row r="83" spans="1:11" outlineLevel="1" x14ac:dyDescent="0.2">
      <c r="A83" s="29"/>
      <c r="B83" s="35"/>
      <c r="C83" s="52" t="s">
        <v>46</v>
      </c>
      <c r="D83" s="31" t="s">
        <v>47</v>
      </c>
      <c r="E83" s="32">
        <v>27.67</v>
      </c>
      <c r="F83" s="32" t="s">
        <v>31</v>
      </c>
      <c r="G83" s="32" t="s">
        <v>31</v>
      </c>
      <c r="H83" s="32" t="s">
        <v>31</v>
      </c>
      <c r="I83" s="33" t="s">
        <v>31</v>
      </c>
      <c r="J83" s="32" t="s">
        <v>31</v>
      </c>
      <c r="K83" s="34">
        <v>27.67</v>
      </c>
    </row>
    <row r="84" spans="1:11" ht="15.75" x14ac:dyDescent="0.2">
      <c r="A84" s="37"/>
      <c r="B84" s="38"/>
      <c r="C84" s="53" t="s">
        <v>48</v>
      </c>
      <c r="D84" s="40"/>
      <c r="E84" s="41" t="s">
        <v>31</v>
      </c>
      <c r="F84" s="41" t="s">
        <v>31</v>
      </c>
      <c r="G84" s="41" t="s">
        <v>31</v>
      </c>
      <c r="H84" s="41">
        <v>877.61</v>
      </c>
      <c r="I84" s="42" t="s">
        <v>31</v>
      </c>
      <c r="J84" s="41">
        <v>15418.89</v>
      </c>
      <c r="K84" s="43">
        <v>15418.89</v>
      </c>
    </row>
    <row r="85" spans="1:11" ht="21" customHeight="1" x14ac:dyDescent="0.2">
      <c r="A85" s="76" t="s">
        <v>94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</row>
    <row r="86" spans="1:11" ht="60" x14ac:dyDescent="0.2">
      <c r="A86" s="29">
        <v>7</v>
      </c>
      <c r="B86" s="35" t="s">
        <v>176</v>
      </c>
      <c r="C86" s="52" t="s">
        <v>177</v>
      </c>
      <c r="D86" s="31" t="s">
        <v>178</v>
      </c>
      <c r="E86" s="32">
        <v>1.62</v>
      </c>
      <c r="F86" s="32">
        <v>689.44</v>
      </c>
      <c r="G86" s="32" t="s">
        <v>31</v>
      </c>
      <c r="H86" s="32" t="s">
        <v>31</v>
      </c>
      <c r="I86" s="33" t="s">
        <v>179</v>
      </c>
      <c r="J86" s="32" t="s">
        <v>31</v>
      </c>
      <c r="K86" s="34">
        <v>9.1199999999999992</v>
      </c>
    </row>
    <row r="87" spans="1:11" outlineLevel="1" x14ac:dyDescent="0.2">
      <c r="A87" s="29"/>
      <c r="B87" s="35"/>
      <c r="C87" s="52" t="s">
        <v>33</v>
      </c>
      <c r="D87" s="31"/>
      <c r="E87" s="32" t="s">
        <v>31</v>
      </c>
      <c r="F87" s="32">
        <v>140.13</v>
      </c>
      <c r="G87" s="32" t="s">
        <v>31</v>
      </c>
      <c r="H87" s="32">
        <v>227.01</v>
      </c>
      <c r="I87" s="33">
        <v>22.35</v>
      </c>
      <c r="J87" s="32">
        <v>5073.67</v>
      </c>
      <c r="K87" s="34" t="s">
        <v>31</v>
      </c>
    </row>
    <row r="88" spans="1:11" outlineLevel="1" x14ac:dyDescent="0.2">
      <c r="A88" s="29"/>
      <c r="B88" s="35"/>
      <c r="C88" s="52" t="s">
        <v>34</v>
      </c>
      <c r="D88" s="31"/>
      <c r="E88" s="32" t="s">
        <v>31</v>
      </c>
      <c r="F88" s="32">
        <v>526.86</v>
      </c>
      <c r="G88" s="32" t="s">
        <v>31</v>
      </c>
      <c r="H88" s="32">
        <v>853.51</v>
      </c>
      <c r="I88" s="33">
        <v>6.39</v>
      </c>
      <c r="J88" s="32">
        <v>5453.93</v>
      </c>
      <c r="K88" s="34" t="s">
        <v>31</v>
      </c>
    </row>
    <row r="89" spans="1:11" outlineLevel="1" x14ac:dyDescent="0.2">
      <c r="A89" s="29"/>
      <c r="B89" s="35"/>
      <c r="C89" s="52" t="s">
        <v>35</v>
      </c>
      <c r="D89" s="31"/>
      <c r="E89" s="32" t="s">
        <v>31</v>
      </c>
      <c r="F89" s="36" t="s">
        <v>180</v>
      </c>
      <c r="G89" s="32" t="s">
        <v>31</v>
      </c>
      <c r="H89" s="36" t="s">
        <v>181</v>
      </c>
      <c r="I89" s="33">
        <v>22.35</v>
      </c>
      <c r="J89" s="36" t="s">
        <v>182</v>
      </c>
      <c r="K89" s="34" t="s">
        <v>31</v>
      </c>
    </row>
    <row r="90" spans="1:11" outlineLevel="1" x14ac:dyDescent="0.2">
      <c r="A90" s="29"/>
      <c r="B90" s="35"/>
      <c r="C90" s="52" t="s">
        <v>39</v>
      </c>
      <c r="D90" s="31"/>
      <c r="E90" s="32" t="s">
        <v>31</v>
      </c>
      <c r="F90" s="32">
        <v>22.45</v>
      </c>
      <c r="G90" s="32" t="s">
        <v>31</v>
      </c>
      <c r="H90" s="32">
        <v>36.369999999999997</v>
      </c>
      <c r="I90" s="33">
        <v>6.07</v>
      </c>
      <c r="J90" s="32">
        <v>220.77</v>
      </c>
      <c r="K90" s="34" t="s">
        <v>31</v>
      </c>
    </row>
    <row r="91" spans="1:11" ht="30" outlineLevel="1" x14ac:dyDescent="0.2">
      <c r="A91" s="29"/>
      <c r="B91" s="35"/>
      <c r="C91" s="52" t="s">
        <v>40</v>
      </c>
      <c r="D91" s="31" t="s">
        <v>41</v>
      </c>
      <c r="E91" s="32">
        <v>110</v>
      </c>
      <c r="F91" s="32" t="s">
        <v>31</v>
      </c>
      <c r="G91" s="32" t="s">
        <v>31</v>
      </c>
      <c r="H91" s="32">
        <v>350.65</v>
      </c>
      <c r="I91" s="33" t="s">
        <v>92</v>
      </c>
      <c r="J91" s="32">
        <v>6697.04</v>
      </c>
      <c r="K91" s="34" t="s">
        <v>31</v>
      </c>
    </row>
    <row r="92" spans="1:11" ht="45" outlineLevel="1" x14ac:dyDescent="0.2">
      <c r="A92" s="29"/>
      <c r="B92" s="35"/>
      <c r="C92" s="52" t="s">
        <v>43</v>
      </c>
      <c r="D92" s="31" t="s">
        <v>41</v>
      </c>
      <c r="E92" s="32">
        <v>70</v>
      </c>
      <c r="F92" s="32" t="s">
        <v>31</v>
      </c>
      <c r="G92" s="32" t="s">
        <v>44</v>
      </c>
      <c r="H92" s="32">
        <v>189.67</v>
      </c>
      <c r="I92" s="33" t="s">
        <v>93</v>
      </c>
      <c r="J92" s="32">
        <v>3419.76</v>
      </c>
      <c r="K92" s="34" t="s">
        <v>31</v>
      </c>
    </row>
    <row r="93" spans="1:11" outlineLevel="1" x14ac:dyDescent="0.2">
      <c r="A93" s="29"/>
      <c r="B93" s="35"/>
      <c r="C93" s="52" t="s">
        <v>46</v>
      </c>
      <c r="D93" s="31" t="s">
        <v>47</v>
      </c>
      <c r="E93" s="32">
        <v>15.45</v>
      </c>
      <c r="F93" s="32" t="s">
        <v>31</v>
      </c>
      <c r="G93" s="32" t="s">
        <v>31</v>
      </c>
      <c r="H93" s="32" t="s">
        <v>31</v>
      </c>
      <c r="I93" s="33" t="s">
        <v>31</v>
      </c>
      <c r="J93" s="32" t="s">
        <v>31</v>
      </c>
      <c r="K93" s="34">
        <v>25.03</v>
      </c>
    </row>
    <row r="94" spans="1:11" ht="15.75" x14ac:dyDescent="0.2">
      <c r="A94" s="37"/>
      <c r="B94" s="38"/>
      <c r="C94" s="53" t="s">
        <v>48</v>
      </c>
      <c r="D94" s="40"/>
      <c r="E94" s="41" t="s">
        <v>31</v>
      </c>
      <c r="F94" s="41" t="s">
        <v>31</v>
      </c>
      <c r="G94" s="41" t="s">
        <v>31</v>
      </c>
      <c r="H94" s="41">
        <v>1657.21</v>
      </c>
      <c r="I94" s="42" t="s">
        <v>31</v>
      </c>
      <c r="J94" s="41">
        <v>20865.169999999998</v>
      </c>
      <c r="K94" s="43">
        <v>12879.73</v>
      </c>
    </row>
    <row r="95" spans="1:11" ht="75" x14ac:dyDescent="0.2">
      <c r="A95" s="29">
        <v>8</v>
      </c>
      <c r="B95" s="35" t="s">
        <v>138</v>
      </c>
      <c r="C95" s="52" t="s">
        <v>139</v>
      </c>
      <c r="D95" s="31" t="s">
        <v>126</v>
      </c>
      <c r="E95" s="32">
        <v>4.05</v>
      </c>
      <c r="F95" s="32">
        <v>3.28</v>
      </c>
      <c r="G95" s="32" t="s">
        <v>31</v>
      </c>
      <c r="H95" s="32" t="s">
        <v>31</v>
      </c>
      <c r="I95" s="33" t="s">
        <v>127</v>
      </c>
      <c r="J95" s="32" t="s">
        <v>31</v>
      </c>
      <c r="K95" s="34" t="s">
        <v>31</v>
      </c>
    </row>
    <row r="96" spans="1:11" outlineLevel="1" x14ac:dyDescent="0.2">
      <c r="A96" s="29"/>
      <c r="B96" s="35"/>
      <c r="C96" s="52" t="s">
        <v>33</v>
      </c>
      <c r="D96" s="31"/>
      <c r="E96" s="32" t="s">
        <v>31</v>
      </c>
      <c r="F96" s="32" t="s">
        <v>31</v>
      </c>
      <c r="G96" s="32" t="s">
        <v>31</v>
      </c>
      <c r="H96" s="32" t="s">
        <v>31</v>
      </c>
      <c r="I96" s="33">
        <v>22.35</v>
      </c>
      <c r="J96" s="32" t="s">
        <v>31</v>
      </c>
      <c r="K96" s="34" t="s">
        <v>31</v>
      </c>
    </row>
    <row r="97" spans="1:11" outlineLevel="1" x14ac:dyDescent="0.2">
      <c r="A97" s="29"/>
      <c r="B97" s="35"/>
      <c r="C97" s="52" t="s">
        <v>34</v>
      </c>
      <c r="D97" s="31"/>
      <c r="E97" s="32" t="s">
        <v>31</v>
      </c>
      <c r="F97" s="32">
        <v>3.28</v>
      </c>
      <c r="G97" s="32" t="s">
        <v>31</v>
      </c>
      <c r="H97" s="32">
        <v>13.28</v>
      </c>
      <c r="I97" s="33">
        <v>5.94</v>
      </c>
      <c r="J97" s="32">
        <v>78.88</v>
      </c>
      <c r="K97" s="34" t="s">
        <v>31</v>
      </c>
    </row>
    <row r="98" spans="1:11" outlineLevel="1" x14ac:dyDescent="0.2">
      <c r="A98" s="29"/>
      <c r="B98" s="35"/>
      <c r="C98" s="52" t="s">
        <v>35</v>
      </c>
      <c r="D98" s="31"/>
      <c r="E98" s="32" t="s">
        <v>31</v>
      </c>
      <c r="F98" s="32" t="s">
        <v>31</v>
      </c>
      <c r="G98" s="32" t="s">
        <v>31</v>
      </c>
      <c r="H98" s="32" t="s">
        <v>31</v>
      </c>
      <c r="I98" s="33">
        <v>22.35</v>
      </c>
      <c r="J98" s="32" t="s">
        <v>31</v>
      </c>
      <c r="K98" s="34" t="s">
        <v>31</v>
      </c>
    </row>
    <row r="99" spans="1:11" outlineLevel="1" x14ac:dyDescent="0.2">
      <c r="A99" s="29"/>
      <c r="B99" s="35"/>
      <c r="C99" s="52" t="s">
        <v>39</v>
      </c>
      <c r="D99" s="31"/>
      <c r="E99" s="32" t="s">
        <v>31</v>
      </c>
      <c r="F99" s="32" t="s">
        <v>31</v>
      </c>
      <c r="G99" s="32" t="s">
        <v>31</v>
      </c>
      <c r="H99" s="32" t="s">
        <v>31</v>
      </c>
      <c r="I99" s="33" t="s">
        <v>31</v>
      </c>
      <c r="J99" s="32" t="s">
        <v>31</v>
      </c>
      <c r="K99" s="34" t="s">
        <v>31</v>
      </c>
    </row>
    <row r="100" spans="1:11" ht="30" outlineLevel="1" x14ac:dyDescent="0.2">
      <c r="A100" s="29"/>
      <c r="B100" s="35"/>
      <c r="C100" s="52" t="s">
        <v>40</v>
      </c>
      <c r="D100" s="31" t="s">
        <v>41</v>
      </c>
      <c r="E100" s="32">
        <v>0</v>
      </c>
      <c r="F100" s="32" t="s">
        <v>31</v>
      </c>
      <c r="G100" s="32" t="s">
        <v>31</v>
      </c>
      <c r="H100" s="32" t="s">
        <v>31</v>
      </c>
      <c r="I100" s="33" t="s">
        <v>128</v>
      </c>
      <c r="J100" s="32" t="s">
        <v>31</v>
      </c>
      <c r="K100" s="34" t="s">
        <v>31</v>
      </c>
    </row>
    <row r="101" spans="1:11" outlineLevel="1" x14ac:dyDescent="0.2">
      <c r="A101" s="29"/>
      <c r="B101" s="35"/>
      <c r="C101" s="52" t="s">
        <v>43</v>
      </c>
      <c r="D101" s="31" t="s">
        <v>41</v>
      </c>
      <c r="E101" s="32">
        <v>0</v>
      </c>
      <c r="F101" s="32" t="s">
        <v>31</v>
      </c>
      <c r="G101" s="32" t="s">
        <v>31</v>
      </c>
      <c r="H101" s="32" t="s">
        <v>31</v>
      </c>
      <c r="I101" s="33" t="s">
        <v>129</v>
      </c>
      <c r="J101" s="32" t="s">
        <v>31</v>
      </c>
      <c r="K101" s="34" t="s">
        <v>31</v>
      </c>
    </row>
    <row r="102" spans="1:11" ht="15.75" x14ac:dyDescent="0.2">
      <c r="A102" s="37"/>
      <c r="B102" s="38"/>
      <c r="C102" s="53" t="s">
        <v>48</v>
      </c>
      <c r="D102" s="40"/>
      <c r="E102" s="41" t="s">
        <v>31</v>
      </c>
      <c r="F102" s="41" t="s">
        <v>31</v>
      </c>
      <c r="G102" s="41" t="s">
        <v>31</v>
      </c>
      <c r="H102" s="41">
        <v>13.28</v>
      </c>
      <c r="I102" s="42" t="s">
        <v>31</v>
      </c>
      <c r="J102" s="41">
        <v>78.88</v>
      </c>
      <c r="K102" s="43">
        <v>19.48</v>
      </c>
    </row>
    <row r="103" spans="1:11" ht="90" x14ac:dyDescent="0.2">
      <c r="A103" s="29">
        <v>9</v>
      </c>
      <c r="B103" s="35" t="s">
        <v>135</v>
      </c>
      <c r="C103" s="52" t="s">
        <v>136</v>
      </c>
      <c r="D103" s="31" t="s">
        <v>126</v>
      </c>
      <c r="E103" s="32">
        <v>4.05</v>
      </c>
      <c r="F103" s="32">
        <v>11.42</v>
      </c>
      <c r="G103" s="32" t="s">
        <v>31</v>
      </c>
      <c r="H103" s="32" t="s">
        <v>31</v>
      </c>
      <c r="I103" s="33" t="s">
        <v>127</v>
      </c>
      <c r="J103" s="32" t="s">
        <v>31</v>
      </c>
      <c r="K103" s="34" t="s">
        <v>31</v>
      </c>
    </row>
    <row r="104" spans="1:11" outlineLevel="1" x14ac:dyDescent="0.2">
      <c r="A104" s="29"/>
      <c r="B104" s="35"/>
      <c r="C104" s="52" t="s">
        <v>33</v>
      </c>
      <c r="D104" s="31"/>
      <c r="E104" s="32" t="s">
        <v>31</v>
      </c>
      <c r="F104" s="32" t="s">
        <v>31</v>
      </c>
      <c r="G104" s="32" t="s">
        <v>31</v>
      </c>
      <c r="H104" s="32" t="s">
        <v>31</v>
      </c>
      <c r="I104" s="33">
        <v>22.35</v>
      </c>
      <c r="J104" s="32" t="s">
        <v>31</v>
      </c>
      <c r="K104" s="34" t="s">
        <v>31</v>
      </c>
    </row>
    <row r="105" spans="1:11" outlineLevel="1" x14ac:dyDescent="0.2">
      <c r="A105" s="29"/>
      <c r="B105" s="35"/>
      <c r="C105" s="52" t="s">
        <v>34</v>
      </c>
      <c r="D105" s="31"/>
      <c r="E105" s="32" t="s">
        <v>31</v>
      </c>
      <c r="F105" s="32">
        <v>11.42</v>
      </c>
      <c r="G105" s="32" t="s">
        <v>31</v>
      </c>
      <c r="H105" s="32">
        <v>46.25</v>
      </c>
      <c r="I105" s="33">
        <v>6.9</v>
      </c>
      <c r="J105" s="32">
        <v>319.13</v>
      </c>
      <c r="K105" s="34" t="s">
        <v>31</v>
      </c>
    </row>
    <row r="106" spans="1:11" outlineLevel="1" x14ac:dyDescent="0.2">
      <c r="A106" s="29"/>
      <c r="B106" s="35"/>
      <c r="C106" s="52" t="s">
        <v>35</v>
      </c>
      <c r="D106" s="31"/>
      <c r="E106" s="32" t="s">
        <v>31</v>
      </c>
      <c r="F106" s="32" t="s">
        <v>31</v>
      </c>
      <c r="G106" s="32" t="s">
        <v>31</v>
      </c>
      <c r="H106" s="32" t="s">
        <v>31</v>
      </c>
      <c r="I106" s="33">
        <v>22.35</v>
      </c>
      <c r="J106" s="32" t="s">
        <v>31</v>
      </c>
      <c r="K106" s="34" t="s">
        <v>31</v>
      </c>
    </row>
    <row r="107" spans="1:11" outlineLevel="1" x14ac:dyDescent="0.2">
      <c r="A107" s="29"/>
      <c r="B107" s="35"/>
      <c r="C107" s="52" t="s">
        <v>39</v>
      </c>
      <c r="D107" s="31"/>
      <c r="E107" s="32" t="s">
        <v>31</v>
      </c>
      <c r="F107" s="32" t="s">
        <v>31</v>
      </c>
      <c r="G107" s="32" t="s">
        <v>31</v>
      </c>
      <c r="H107" s="32" t="s">
        <v>31</v>
      </c>
      <c r="I107" s="33" t="s">
        <v>31</v>
      </c>
      <c r="J107" s="32" t="s">
        <v>31</v>
      </c>
      <c r="K107" s="34" t="s">
        <v>31</v>
      </c>
    </row>
    <row r="108" spans="1:11" ht="30" outlineLevel="1" x14ac:dyDescent="0.2">
      <c r="A108" s="29"/>
      <c r="B108" s="35"/>
      <c r="C108" s="52" t="s">
        <v>40</v>
      </c>
      <c r="D108" s="31" t="s">
        <v>41</v>
      </c>
      <c r="E108" s="32">
        <v>0</v>
      </c>
      <c r="F108" s="32" t="s">
        <v>31</v>
      </c>
      <c r="G108" s="32" t="s">
        <v>31</v>
      </c>
      <c r="H108" s="32" t="s">
        <v>31</v>
      </c>
      <c r="I108" s="33" t="s">
        <v>128</v>
      </c>
      <c r="J108" s="32" t="s">
        <v>31</v>
      </c>
      <c r="K108" s="34" t="s">
        <v>31</v>
      </c>
    </row>
    <row r="109" spans="1:11" outlineLevel="1" x14ac:dyDescent="0.2">
      <c r="A109" s="29"/>
      <c r="B109" s="35"/>
      <c r="C109" s="52" t="s">
        <v>43</v>
      </c>
      <c r="D109" s="31" t="s">
        <v>41</v>
      </c>
      <c r="E109" s="32">
        <v>0</v>
      </c>
      <c r="F109" s="32" t="s">
        <v>31</v>
      </c>
      <c r="G109" s="32" t="s">
        <v>31</v>
      </c>
      <c r="H109" s="32" t="s">
        <v>31</v>
      </c>
      <c r="I109" s="33" t="s">
        <v>129</v>
      </c>
      <c r="J109" s="32" t="s">
        <v>31</v>
      </c>
      <c r="K109" s="34" t="s">
        <v>31</v>
      </c>
    </row>
    <row r="110" spans="1:11" ht="15.75" x14ac:dyDescent="0.2">
      <c r="A110" s="37"/>
      <c r="B110" s="38"/>
      <c r="C110" s="53" t="s">
        <v>48</v>
      </c>
      <c r="D110" s="40"/>
      <c r="E110" s="41" t="s">
        <v>31</v>
      </c>
      <c r="F110" s="41" t="s">
        <v>31</v>
      </c>
      <c r="G110" s="41" t="s">
        <v>31</v>
      </c>
      <c r="H110" s="41">
        <v>46.25</v>
      </c>
      <c r="I110" s="42" t="s">
        <v>31</v>
      </c>
      <c r="J110" s="41">
        <v>319.13</v>
      </c>
      <c r="K110" s="43">
        <v>78.8</v>
      </c>
    </row>
    <row r="111" spans="1:11" ht="21" customHeight="1" x14ac:dyDescent="0.2">
      <c r="A111" s="76" t="s">
        <v>106</v>
      </c>
      <c r="B111" s="77"/>
      <c r="C111" s="77"/>
      <c r="D111" s="77"/>
      <c r="E111" s="77"/>
      <c r="F111" s="77"/>
      <c r="G111" s="77"/>
      <c r="H111" s="77"/>
      <c r="I111" s="77"/>
      <c r="J111" s="77"/>
      <c r="K111" s="77"/>
    </row>
    <row r="112" spans="1:11" ht="60" x14ac:dyDescent="0.2">
      <c r="A112" s="29">
        <v>10</v>
      </c>
      <c r="B112" s="35" t="s">
        <v>107</v>
      </c>
      <c r="C112" s="52" t="s">
        <v>108</v>
      </c>
      <c r="D112" s="31" t="s">
        <v>51</v>
      </c>
      <c r="E112" s="32">
        <v>0.06</v>
      </c>
      <c r="F112" s="32">
        <v>219.89</v>
      </c>
      <c r="G112" s="32" t="s">
        <v>31</v>
      </c>
      <c r="H112" s="32" t="s">
        <v>31</v>
      </c>
      <c r="I112" s="33" t="s">
        <v>109</v>
      </c>
      <c r="J112" s="32" t="s">
        <v>31</v>
      </c>
      <c r="K112" s="34" t="s">
        <v>31</v>
      </c>
    </row>
    <row r="113" spans="1:11" outlineLevel="1" x14ac:dyDescent="0.2">
      <c r="A113" s="29"/>
      <c r="B113" s="35"/>
      <c r="C113" s="52" t="s">
        <v>33</v>
      </c>
      <c r="D113" s="31"/>
      <c r="E113" s="32" t="s">
        <v>31</v>
      </c>
      <c r="F113" s="32">
        <v>139.54</v>
      </c>
      <c r="G113" s="32" t="s">
        <v>31</v>
      </c>
      <c r="H113" s="32">
        <v>8.3699999999999992</v>
      </c>
      <c r="I113" s="33">
        <v>22.35</v>
      </c>
      <c r="J113" s="32">
        <v>187.07</v>
      </c>
      <c r="K113" s="34" t="s">
        <v>31</v>
      </c>
    </row>
    <row r="114" spans="1:11" outlineLevel="1" x14ac:dyDescent="0.2">
      <c r="A114" s="29"/>
      <c r="B114" s="35"/>
      <c r="C114" s="52" t="s">
        <v>34</v>
      </c>
      <c r="D114" s="31"/>
      <c r="E114" s="32" t="s">
        <v>31</v>
      </c>
      <c r="F114" s="32">
        <v>63.56</v>
      </c>
      <c r="G114" s="32" t="s">
        <v>31</v>
      </c>
      <c r="H114" s="32">
        <v>3.81</v>
      </c>
      <c r="I114" s="33">
        <v>3.18</v>
      </c>
      <c r="J114" s="32">
        <v>12.12</v>
      </c>
      <c r="K114" s="34" t="s">
        <v>31</v>
      </c>
    </row>
    <row r="115" spans="1:11" outlineLevel="1" x14ac:dyDescent="0.2">
      <c r="A115" s="29"/>
      <c r="B115" s="35"/>
      <c r="C115" s="52" t="s">
        <v>35</v>
      </c>
      <c r="D115" s="31"/>
      <c r="E115" s="32" t="s">
        <v>31</v>
      </c>
      <c r="F115" s="32" t="s">
        <v>31</v>
      </c>
      <c r="G115" s="32" t="s">
        <v>31</v>
      </c>
      <c r="H115" s="32" t="s">
        <v>31</v>
      </c>
      <c r="I115" s="33">
        <v>22.35</v>
      </c>
      <c r="J115" s="32" t="s">
        <v>31</v>
      </c>
      <c r="K115" s="34" t="s">
        <v>31</v>
      </c>
    </row>
    <row r="116" spans="1:11" outlineLevel="1" x14ac:dyDescent="0.2">
      <c r="A116" s="29"/>
      <c r="B116" s="35"/>
      <c r="C116" s="52" t="s">
        <v>39</v>
      </c>
      <c r="D116" s="31"/>
      <c r="E116" s="32" t="s">
        <v>31</v>
      </c>
      <c r="F116" s="32">
        <v>16.79</v>
      </c>
      <c r="G116" s="32" t="s">
        <v>31</v>
      </c>
      <c r="H116" s="32">
        <v>1.01</v>
      </c>
      <c r="I116" s="33">
        <v>8.09</v>
      </c>
      <c r="J116" s="32">
        <v>8.17</v>
      </c>
      <c r="K116" s="34" t="s">
        <v>31</v>
      </c>
    </row>
    <row r="117" spans="1:11" ht="30" outlineLevel="1" x14ac:dyDescent="0.2">
      <c r="A117" s="29"/>
      <c r="B117" s="35"/>
      <c r="C117" s="52" t="s">
        <v>40</v>
      </c>
      <c r="D117" s="31" t="s">
        <v>41</v>
      </c>
      <c r="E117" s="32">
        <v>95</v>
      </c>
      <c r="F117" s="32" t="s">
        <v>31</v>
      </c>
      <c r="G117" s="32" t="s">
        <v>31</v>
      </c>
      <c r="H117" s="32">
        <v>7.95</v>
      </c>
      <c r="I117" s="33" t="s">
        <v>75</v>
      </c>
      <c r="J117" s="32">
        <v>151.53</v>
      </c>
      <c r="K117" s="34" t="s">
        <v>31</v>
      </c>
    </row>
    <row r="118" spans="1:11" ht="30" outlineLevel="1" x14ac:dyDescent="0.2">
      <c r="A118" s="29"/>
      <c r="B118" s="35"/>
      <c r="C118" s="52" t="s">
        <v>43</v>
      </c>
      <c r="D118" s="31" t="s">
        <v>41</v>
      </c>
      <c r="E118" s="32">
        <v>65</v>
      </c>
      <c r="F118" s="32" t="s">
        <v>31</v>
      </c>
      <c r="G118" s="32" t="s">
        <v>31</v>
      </c>
      <c r="H118" s="32">
        <v>5.44</v>
      </c>
      <c r="I118" s="33" t="s">
        <v>54</v>
      </c>
      <c r="J118" s="32">
        <v>97.28</v>
      </c>
      <c r="K118" s="34" t="s">
        <v>31</v>
      </c>
    </row>
    <row r="119" spans="1:11" outlineLevel="1" x14ac:dyDescent="0.2">
      <c r="A119" s="29"/>
      <c r="B119" s="35"/>
      <c r="C119" s="52" t="s">
        <v>46</v>
      </c>
      <c r="D119" s="31" t="s">
        <v>47</v>
      </c>
      <c r="E119" s="32">
        <v>15.2</v>
      </c>
      <c r="F119" s="32" t="s">
        <v>31</v>
      </c>
      <c r="G119" s="32" t="s">
        <v>31</v>
      </c>
      <c r="H119" s="32" t="s">
        <v>31</v>
      </c>
      <c r="I119" s="33" t="s">
        <v>31</v>
      </c>
      <c r="J119" s="32" t="s">
        <v>31</v>
      </c>
      <c r="K119" s="34">
        <v>0.91</v>
      </c>
    </row>
    <row r="120" spans="1:11" ht="15.75" x14ac:dyDescent="0.2">
      <c r="A120" s="37"/>
      <c r="B120" s="38"/>
      <c r="C120" s="53" t="s">
        <v>48</v>
      </c>
      <c r="D120" s="40"/>
      <c r="E120" s="41" t="s">
        <v>31</v>
      </c>
      <c r="F120" s="41" t="s">
        <v>31</v>
      </c>
      <c r="G120" s="41" t="s">
        <v>31</v>
      </c>
      <c r="H120" s="41">
        <v>26.58</v>
      </c>
      <c r="I120" s="42" t="s">
        <v>31</v>
      </c>
      <c r="J120" s="41">
        <v>456.17</v>
      </c>
      <c r="K120" s="43">
        <v>7602.83</v>
      </c>
    </row>
    <row r="121" spans="1:11" ht="105" x14ac:dyDescent="0.2">
      <c r="A121" s="29">
        <v>11</v>
      </c>
      <c r="B121" s="35" t="s">
        <v>110</v>
      </c>
      <c r="C121" s="52" t="s">
        <v>111</v>
      </c>
      <c r="D121" s="31" t="s">
        <v>112</v>
      </c>
      <c r="E121" s="32">
        <v>6.0720000000000001</v>
      </c>
      <c r="F121" s="32">
        <v>3.43</v>
      </c>
      <c r="G121" s="32" t="s">
        <v>31</v>
      </c>
      <c r="H121" s="32">
        <v>20.83</v>
      </c>
      <c r="I121" s="33" t="s">
        <v>113</v>
      </c>
      <c r="J121" s="41">
        <v>48.74</v>
      </c>
      <c r="K121" s="34" t="s">
        <v>31</v>
      </c>
    </row>
    <row r="122" spans="1:11" ht="105" x14ac:dyDescent="0.2">
      <c r="A122" s="29">
        <v>12</v>
      </c>
      <c r="B122" s="35" t="s">
        <v>114</v>
      </c>
      <c r="C122" s="52" t="s">
        <v>115</v>
      </c>
      <c r="D122" s="31" t="s">
        <v>51</v>
      </c>
      <c r="E122" s="32">
        <v>0.06</v>
      </c>
      <c r="F122" s="32">
        <v>88.47</v>
      </c>
      <c r="G122" s="32" t="s">
        <v>31</v>
      </c>
      <c r="H122" s="32" t="s">
        <v>31</v>
      </c>
      <c r="I122" s="33" t="s">
        <v>116</v>
      </c>
      <c r="J122" s="32" t="s">
        <v>31</v>
      </c>
      <c r="K122" s="34" t="s">
        <v>31</v>
      </c>
    </row>
    <row r="123" spans="1:11" outlineLevel="1" x14ac:dyDescent="0.2">
      <c r="A123" s="29"/>
      <c r="B123" s="35"/>
      <c r="C123" s="52" t="s">
        <v>33</v>
      </c>
      <c r="D123" s="31"/>
      <c r="E123" s="32" t="s">
        <v>31</v>
      </c>
      <c r="F123" s="32">
        <v>59.13</v>
      </c>
      <c r="G123" s="32" t="s">
        <v>31</v>
      </c>
      <c r="H123" s="32">
        <v>3.55</v>
      </c>
      <c r="I123" s="33">
        <v>22.35</v>
      </c>
      <c r="J123" s="32">
        <v>79.34</v>
      </c>
      <c r="K123" s="34" t="s">
        <v>31</v>
      </c>
    </row>
    <row r="124" spans="1:11" outlineLevel="1" x14ac:dyDescent="0.2">
      <c r="A124" s="29"/>
      <c r="B124" s="35"/>
      <c r="C124" s="52" t="s">
        <v>34</v>
      </c>
      <c r="D124" s="31"/>
      <c r="E124" s="32" t="s">
        <v>31</v>
      </c>
      <c r="F124" s="32">
        <v>6.65</v>
      </c>
      <c r="G124" s="32" t="s">
        <v>31</v>
      </c>
      <c r="H124" s="32">
        <v>0.4</v>
      </c>
      <c r="I124" s="33">
        <v>6.1</v>
      </c>
      <c r="J124" s="32">
        <v>2.44</v>
      </c>
      <c r="K124" s="34" t="s">
        <v>31</v>
      </c>
    </row>
    <row r="125" spans="1:11" outlineLevel="1" x14ac:dyDescent="0.2">
      <c r="A125" s="29"/>
      <c r="B125" s="35"/>
      <c r="C125" s="52" t="s">
        <v>35</v>
      </c>
      <c r="D125" s="31"/>
      <c r="E125" s="32" t="s">
        <v>31</v>
      </c>
      <c r="F125" s="36" t="s">
        <v>72</v>
      </c>
      <c r="G125" s="32" t="s">
        <v>31</v>
      </c>
      <c r="H125" s="36" t="s">
        <v>117</v>
      </c>
      <c r="I125" s="33">
        <v>22.35</v>
      </c>
      <c r="J125" s="36" t="s">
        <v>118</v>
      </c>
      <c r="K125" s="34" t="s">
        <v>31</v>
      </c>
    </row>
    <row r="126" spans="1:11" outlineLevel="1" x14ac:dyDescent="0.2">
      <c r="A126" s="29"/>
      <c r="B126" s="35"/>
      <c r="C126" s="52" t="s">
        <v>39</v>
      </c>
      <c r="D126" s="31"/>
      <c r="E126" s="32" t="s">
        <v>31</v>
      </c>
      <c r="F126" s="32">
        <v>22.69</v>
      </c>
      <c r="G126" s="32" t="s">
        <v>31</v>
      </c>
      <c r="H126" s="32">
        <v>1.36</v>
      </c>
      <c r="I126" s="33">
        <v>5.15</v>
      </c>
      <c r="J126" s="32">
        <v>7</v>
      </c>
      <c r="K126" s="34" t="s">
        <v>31</v>
      </c>
    </row>
    <row r="127" spans="1:11" ht="30" outlineLevel="1" x14ac:dyDescent="0.2">
      <c r="A127" s="29"/>
      <c r="B127" s="35"/>
      <c r="C127" s="52" t="s">
        <v>40</v>
      </c>
      <c r="D127" s="31" t="s">
        <v>41</v>
      </c>
      <c r="E127" s="32">
        <v>95</v>
      </c>
      <c r="F127" s="32" t="s">
        <v>31</v>
      </c>
      <c r="G127" s="32" t="s">
        <v>31</v>
      </c>
      <c r="H127" s="32">
        <v>3.39</v>
      </c>
      <c r="I127" s="33" t="s">
        <v>75</v>
      </c>
      <c r="J127" s="32">
        <v>64.63</v>
      </c>
      <c r="K127" s="34" t="s">
        <v>31</v>
      </c>
    </row>
    <row r="128" spans="1:11" ht="30" outlineLevel="1" x14ac:dyDescent="0.2">
      <c r="A128" s="29"/>
      <c r="B128" s="35"/>
      <c r="C128" s="52" t="s">
        <v>43</v>
      </c>
      <c r="D128" s="31" t="s">
        <v>41</v>
      </c>
      <c r="E128" s="32">
        <v>65</v>
      </c>
      <c r="F128" s="32" t="s">
        <v>31</v>
      </c>
      <c r="G128" s="32" t="s">
        <v>31</v>
      </c>
      <c r="H128" s="32">
        <v>2.3199999999999998</v>
      </c>
      <c r="I128" s="33" t="s">
        <v>54</v>
      </c>
      <c r="J128" s="32">
        <v>41.49</v>
      </c>
      <c r="K128" s="34" t="s">
        <v>31</v>
      </c>
    </row>
    <row r="129" spans="1:11" outlineLevel="1" x14ac:dyDescent="0.2">
      <c r="A129" s="29"/>
      <c r="B129" s="35"/>
      <c r="C129" s="52" t="s">
        <v>46</v>
      </c>
      <c r="D129" s="31" t="s">
        <v>47</v>
      </c>
      <c r="E129" s="32">
        <v>6.29</v>
      </c>
      <c r="F129" s="32" t="s">
        <v>31</v>
      </c>
      <c r="G129" s="32" t="s">
        <v>31</v>
      </c>
      <c r="H129" s="32" t="s">
        <v>31</v>
      </c>
      <c r="I129" s="33" t="s">
        <v>31</v>
      </c>
      <c r="J129" s="32" t="s">
        <v>31</v>
      </c>
      <c r="K129" s="34">
        <v>0.38</v>
      </c>
    </row>
    <row r="130" spans="1:11" ht="15.75" x14ac:dyDescent="0.2">
      <c r="A130" s="37"/>
      <c r="B130" s="38"/>
      <c r="C130" s="53" t="s">
        <v>48</v>
      </c>
      <c r="D130" s="40"/>
      <c r="E130" s="41" t="s">
        <v>31</v>
      </c>
      <c r="F130" s="41" t="s">
        <v>31</v>
      </c>
      <c r="G130" s="41" t="s">
        <v>31</v>
      </c>
      <c r="H130" s="41">
        <v>11.02</v>
      </c>
      <c r="I130" s="42" t="s">
        <v>31</v>
      </c>
      <c r="J130" s="41">
        <v>194.9</v>
      </c>
      <c r="K130" s="43">
        <v>3248.33</v>
      </c>
    </row>
    <row r="131" spans="1:11" ht="120" x14ac:dyDescent="0.2">
      <c r="A131" s="29">
        <v>13</v>
      </c>
      <c r="B131" s="35" t="s">
        <v>119</v>
      </c>
      <c r="C131" s="52" t="s">
        <v>120</v>
      </c>
      <c r="D131" s="31" t="s">
        <v>121</v>
      </c>
      <c r="E131" s="32">
        <v>6.1199999999999996E-3</v>
      </c>
      <c r="F131" s="32">
        <v>8723.67</v>
      </c>
      <c r="G131" s="32" t="s">
        <v>31</v>
      </c>
      <c r="H131" s="32">
        <v>53.39</v>
      </c>
      <c r="I131" s="33" t="s">
        <v>122</v>
      </c>
      <c r="J131" s="41">
        <v>167.64</v>
      </c>
      <c r="K131" s="34" t="s">
        <v>31</v>
      </c>
    </row>
    <row r="132" spans="1:11" ht="60" x14ac:dyDescent="0.2">
      <c r="A132" s="29">
        <v>14</v>
      </c>
      <c r="B132" s="35" t="s">
        <v>183</v>
      </c>
      <c r="C132" s="52" t="s">
        <v>184</v>
      </c>
      <c r="D132" s="31" t="s">
        <v>185</v>
      </c>
      <c r="E132" s="32">
        <v>0.04</v>
      </c>
      <c r="F132" s="32">
        <v>1553.82</v>
      </c>
      <c r="G132" s="32" t="s">
        <v>31</v>
      </c>
      <c r="H132" s="32" t="s">
        <v>31</v>
      </c>
      <c r="I132" s="33" t="s">
        <v>186</v>
      </c>
      <c r="J132" s="32" t="s">
        <v>31</v>
      </c>
      <c r="K132" s="34" t="s">
        <v>31</v>
      </c>
    </row>
    <row r="133" spans="1:11" outlineLevel="1" x14ac:dyDescent="0.2">
      <c r="A133" s="29"/>
      <c r="B133" s="35"/>
      <c r="C133" s="52" t="s">
        <v>33</v>
      </c>
      <c r="D133" s="31"/>
      <c r="E133" s="32" t="s">
        <v>31</v>
      </c>
      <c r="F133" s="32">
        <v>1553.82</v>
      </c>
      <c r="G133" s="32" t="s">
        <v>31</v>
      </c>
      <c r="H133" s="32">
        <v>62.15</v>
      </c>
      <c r="I133" s="33">
        <v>22.35</v>
      </c>
      <c r="J133" s="32">
        <v>1389.05</v>
      </c>
      <c r="K133" s="34" t="s">
        <v>31</v>
      </c>
    </row>
    <row r="134" spans="1:11" outlineLevel="1" x14ac:dyDescent="0.2">
      <c r="A134" s="29"/>
      <c r="B134" s="35"/>
      <c r="C134" s="52" t="s">
        <v>34</v>
      </c>
      <c r="D134" s="31"/>
      <c r="E134" s="32" t="s">
        <v>31</v>
      </c>
      <c r="F134" s="32" t="s">
        <v>31</v>
      </c>
      <c r="G134" s="32" t="s">
        <v>31</v>
      </c>
      <c r="H134" s="32" t="s">
        <v>31</v>
      </c>
      <c r="I134" s="33" t="s">
        <v>31</v>
      </c>
      <c r="J134" s="32" t="s">
        <v>31</v>
      </c>
      <c r="K134" s="34" t="s">
        <v>31</v>
      </c>
    </row>
    <row r="135" spans="1:11" outlineLevel="1" x14ac:dyDescent="0.2">
      <c r="A135" s="29"/>
      <c r="B135" s="35"/>
      <c r="C135" s="52" t="s">
        <v>35</v>
      </c>
      <c r="D135" s="31"/>
      <c r="E135" s="32" t="s">
        <v>31</v>
      </c>
      <c r="F135" s="32" t="s">
        <v>31</v>
      </c>
      <c r="G135" s="32" t="s">
        <v>31</v>
      </c>
      <c r="H135" s="32" t="s">
        <v>31</v>
      </c>
      <c r="I135" s="33">
        <v>22.35</v>
      </c>
      <c r="J135" s="32" t="s">
        <v>31</v>
      </c>
      <c r="K135" s="34" t="s">
        <v>31</v>
      </c>
    </row>
    <row r="136" spans="1:11" outlineLevel="1" x14ac:dyDescent="0.2">
      <c r="A136" s="29"/>
      <c r="B136" s="35"/>
      <c r="C136" s="52" t="s">
        <v>39</v>
      </c>
      <c r="D136" s="31"/>
      <c r="E136" s="32" t="s">
        <v>31</v>
      </c>
      <c r="F136" s="32" t="s">
        <v>31</v>
      </c>
      <c r="G136" s="32" t="s">
        <v>31</v>
      </c>
      <c r="H136" s="32" t="s">
        <v>31</v>
      </c>
      <c r="I136" s="33" t="s">
        <v>31</v>
      </c>
      <c r="J136" s="32" t="s">
        <v>31</v>
      </c>
      <c r="K136" s="34" t="s">
        <v>31</v>
      </c>
    </row>
    <row r="137" spans="1:11" ht="30" outlineLevel="1" x14ac:dyDescent="0.2">
      <c r="A137" s="29"/>
      <c r="B137" s="35"/>
      <c r="C137" s="52" t="s">
        <v>40</v>
      </c>
      <c r="D137" s="31" t="s">
        <v>41</v>
      </c>
      <c r="E137" s="32">
        <v>78</v>
      </c>
      <c r="F137" s="32" t="s">
        <v>31</v>
      </c>
      <c r="G137" s="32" t="s">
        <v>31</v>
      </c>
      <c r="H137" s="32">
        <v>48.48</v>
      </c>
      <c r="I137" s="33" t="s">
        <v>187</v>
      </c>
      <c r="J137" s="32">
        <v>916.77</v>
      </c>
      <c r="K137" s="34" t="s">
        <v>31</v>
      </c>
    </row>
    <row r="138" spans="1:11" ht="30" outlineLevel="1" x14ac:dyDescent="0.2">
      <c r="A138" s="29"/>
      <c r="B138" s="35"/>
      <c r="C138" s="52" t="s">
        <v>43</v>
      </c>
      <c r="D138" s="31" t="s">
        <v>41</v>
      </c>
      <c r="E138" s="32">
        <v>50</v>
      </c>
      <c r="F138" s="32" t="s">
        <v>31</v>
      </c>
      <c r="G138" s="32" t="s">
        <v>31</v>
      </c>
      <c r="H138" s="32">
        <v>31.08</v>
      </c>
      <c r="I138" s="33" t="s">
        <v>84</v>
      </c>
      <c r="J138" s="32">
        <v>555.62</v>
      </c>
      <c r="K138" s="34" t="s">
        <v>31</v>
      </c>
    </row>
    <row r="139" spans="1:11" outlineLevel="1" x14ac:dyDescent="0.2">
      <c r="A139" s="29"/>
      <c r="B139" s="35"/>
      <c r="C139" s="52" t="s">
        <v>46</v>
      </c>
      <c r="D139" s="31" t="s">
        <v>47</v>
      </c>
      <c r="E139" s="32">
        <v>214.32</v>
      </c>
      <c r="F139" s="32" t="s">
        <v>31</v>
      </c>
      <c r="G139" s="32" t="s">
        <v>31</v>
      </c>
      <c r="H139" s="32" t="s">
        <v>31</v>
      </c>
      <c r="I139" s="33" t="s">
        <v>31</v>
      </c>
      <c r="J139" s="32" t="s">
        <v>31</v>
      </c>
      <c r="K139" s="34">
        <v>8.57</v>
      </c>
    </row>
    <row r="140" spans="1:11" ht="15.75" x14ac:dyDescent="0.2">
      <c r="A140" s="37"/>
      <c r="B140" s="38"/>
      <c r="C140" s="53" t="s">
        <v>48</v>
      </c>
      <c r="D140" s="40"/>
      <c r="E140" s="41" t="s">
        <v>31</v>
      </c>
      <c r="F140" s="41" t="s">
        <v>31</v>
      </c>
      <c r="G140" s="41" t="s">
        <v>31</v>
      </c>
      <c r="H140" s="41">
        <v>141.71</v>
      </c>
      <c r="I140" s="42" t="s">
        <v>31</v>
      </c>
      <c r="J140" s="41">
        <v>2861.44</v>
      </c>
      <c r="K140" s="43">
        <v>71536</v>
      </c>
    </row>
    <row r="141" spans="1:11" ht="60" x14ac:dyDescent="0.2">
      <c r="A141" s="29">
        <v>15</v>
      </c>
      <c r="B141" s="35" t="s">
        <v>141</v>
      </c>
      <c r="C141" s="52" t="s">
        <v>142</v>
      </c>
      <c r="D141" s="31" t="s">
        <v>126</v>
      </c>
      <c r="E141" s="32">
        <v>4</v>
      </c>
      <c r="F141" s="32">
        <v>42.98</v>
      </c>
      <c r="G141" s="32" t="s">
        <v>31</v>
      </c>
      <c r="H141" s="32" t="s">
        <v>31</v>
      </c>
      <c r="I141" s="33" t="s">
        <v>127</v>
      </c>
      <c r="J141" s="32" t="s">
        <v>31</v>
      </c>
      <c r="K141" s="34" t="s">
        <v>31</v>
      </c>
    </row>
    <row r="142" spans="1:11" outlineLevel="1" x14ac:dyDescent="0.2">
      <c r="A142" s="29"/>
      <c r="B142" s="35"/>
      <c r="C142" s="52" t="s">
        <v>33</v>
      </c>
      <c r="D142" s="31"/>
      <c r="E142" s="32" t="s">
        <v>31</v>
      </c>
      <c r="F142" s="32">
        <v>42.98</v>
      </c>
      <c r="G142" s="32" t="s">
        <v>31</v>
      </c>
      <c r="H142" s="32">
        <v>171.92</v>
      </c>
      <c r="I142" s="33">
        <v>22.35</v>
      </c>
      <c r="J142" s="32">
        <v>3842.41</v>
      </c>
      <c r="K142" s="34" t="s">
        <v>31</v>
      </c>
    </row>
    <row r="143" spans="1:11" outlineLevel="1" x14ac:dyDescent="0.2">
      <c r="A143" s="29"/>
      <c r="B143" s="35"/>
      <c r="C143" s="52" t="s">
        <v>34</v>
      </c>
      <c r="D143" s="31"/>
      <c r="E143" s="32" t="s">
        <v>31</v>
      </c>
      <c r="F143" s="32" t="s">
        <v>31</v>
      </c>
      <c r="G143" s="32" t="s">
        <v>31</v>
      </c>
      <c r="H143" s="32" t="s">
        <v>31</v>
      </c>
      <c r="I143" s="33">
        <v>5.94</v>
      </c>
      <c r="J143" s="32" t="s">
        <v>31</v>
      </c>
      <c r="K143" s="34" t="s">
        <v>31</v>
      </c>
    </row>
    <row r="144" spans="1:11" outlineLevel="1" x14ac:dyDescent="0.2">
      <c r="A144" s="29"/>
      <c r="B144" s="35"/>
      <c r="C144" s="52" t="s">
        <v>35</v>
      </c>
      <c r="D144" s="31"/>
      <c r="E144" s="32" t="s">
        <v>31</v>
      </c>
      <c r="F144" s="32" t="s">
        <v>31</v>
      </c>
      <c r="G144" s="32" t="s">
        <v>31</v>
      </c>
      <c r="H144" s="32" t="s">
        <v>31</v>
      </c>
      <c r="I144" s="33">
        <v>22.35</v>
      </c>
      <c r="J144" s="32" t="s">
        <v>31</v>
      </c>
      <c r="K144" s="34" t="s">
        <v>31</v>
      </c>
    </row>
    <row r="145" spans="1:11" outlineLevel="1" x14ac:dyDescent="0.2">
      <c r="A145" s="29"/>
      <c r="B145" s="35"/>
      <c r="C145" s="52" t="s">
        <v>39</v>
      </c>
      <c r="D145" s="31"/>
      <c r="E145" s="32" t="s">
        <v>31</v>
      </c>
      <c r="F145" s="32" t="s">
        <v>31</v>
      </c>
      <c r="G145" s="32" t="s">
        <v>31</v>
      </c>
      <c r="H145" s="32" t="s">
        <v>31</v>
      </c>
      <c r="I145" s="33" t="s">
        <v>31</v>
      </c>
      <c r="J145" s="32" t="s">
        <v>31</v>
      </c>
      <c r="K145" s="34" t="s">
        <v>31</v>
      </c>
    </row>
    <row r="146" spans="1:11" ht="30" outlineLevel="1" x14ac:dyDescent="0.2">
      <c r="A146" s="29"/>
      <c r="B146" s="35"/>
      <c r="C146" s="52" t="s">
        <v>40</v>
      </c>
      <c r="D146" s="31" t="s">
        <v>41</v>
      </c>
      <c r="E146" s="32">
        <v>0</v>
      </c>
      <c r="F146" s="32" t="s">
        <v>31</v>
      </c>
      <c r="G146" s="32" t="s">
        <v>31</v>
      </c>
      <c r="H146" s="32" t="s">
        <v>31</v>
      </c>
      <c r="I146" s="33" t="s">
        <v>128</v>
      </c>
      <c r="J146" s="32" t="s">
        <v>31</v>
      </c>
      <c r="K146" s="34" t="s">
        <v>31</v>
      </c>
    </row>
    <row r="147" spans="1:11" outlineLevel="1" x14ac:dyDescent="0.2">
      <c r="A147" s="29"/>
      <c r="B147" s="35"/>
      <c r="C147" s="52" t="s">
        <v>43</v>
      </c>
      <c r="D147" s="31" t="s">
        <v>41</v>
      </c>
      <c r="E147" s="32">
        <v>0</v>
      </c>
      <c r="F147" s="32" t="s">
        <v>31</v>
      </c>
      <c r="G147" s="32" t="s">
        <v>31</v>
      </c>
      <c r="H147" s="32" t="s">
        <v>31</v>
      </c>
      <c r="I147" s="33" t="s">
        <v>129</v>
      </c>
      <c r="J147" s="32" t="s">
        <v>31</v>
      </c>
      <c r="K147" s="34" t="s">
        <v>31</v>
      </c>
    </row>
    <row r="148" spans="1:11" ht="15.75" x14ac:dyDescent="0.2">
      <c r="A148" s="37"/>
      <c r="B148" s="38"/>
      <c r="C148" s="53" t="s">
        <v>48</v>
      </c>
      <c r="D148" s="40"/>
      <c r="E148" s="41" t="s">
        <v>31</v>
      </c>
      <c r="F148" s="41" t="s">
        <v>31</v>
      </c>
      <c r="G148" s="41" t="s">
        <v>31</v>
      </c>
      <c r="H148" s="41">
        <v>171.92</v>
      </c>
      <c r="I148" s="42" t="s">
        <v>31</v>
      </c>
      <c r="J148" s="41">
        <v>3842.41</v>
      </c>
      <c r="K148" s="43">
        <v>960.6</v>
      </c>
    </row>
    <row r="149" spans="1:11" ht="90" x14ac:dyDescent="0.2">
      <c r="A149" s="29">
        <v>16</v>
      </c>
      <c r="B149" s="35" t="s">
        <v>135</v>
      </c>
      <c r="C149" s="52" t="s">
        <v>136</v>
      </c>
      <c r="D149" s="31" t="s">
        <v>126</v>
      </c>
      <c r="E149" s="32">
        <v>4</v>
      </c>
      <c r="F149" s="32">
        <v>11.42</v>
      </c>
      <c r="G149" s="32" t="s">
        <v>31</v>
      </c>
      <c r="H149" s="32" t="s">
        <v>31</v>
      </c>
      <c r="I149" s="33" t="s">
        <v>127</v>
      </c>
      <c r="J149" s="32" t="s">
        <v>31</v>
      </c>
      <c r="K149" s="34" t="s">
        <v>31</v>
      </c>
    </row>
    <row r="150" spans="1:11" outlineLevel="1" x14ac:dyDescent="0.2">
      <c r="A150" s="29"/>
      <c r="B150" s="35"/>
      <c r="C150" s="52" t="s">
        <v>33</v>
      </c>
      <c r="D150" s="31"/>
      <c r="E150" s="32" t="s">
        <v>31</v>
      </c>
      <c r="F150" s="32" t="s">
        <v>31</v>
      </c>
      <c r="G150" s="32" t="s">
        <v>31</v>
      </c>
      <c r="H150" s="32" t="s">
        <v>31</v>
      </c>
      <c r="I150" s="33">
        <v>22.35</v>
      </c>
      <c r="J150" s="32" t="s">
        <v>31</v>
      </c>
      <c r="K150" s="34" t="s">
        <v>31</v>
      </c>
    </row>
    <row r="151" spans="1:11" outlineLevel="1" x14ac:dyDescent="0.2">
      <c r="A151" s="29"/>
      <c r="B151" s="35"/>
      <c r="C151" s="52" t="s">
        <v>34</v>
      </c>
      <c r="D151" s="31"/>
      <c r="E151" s="32" t="s">
        <v>31</v>
      </c>
      <c r="F151" s="32">
        <v>11.42</v>
      </c>
      <c r="G151" s="32" t="s">
        <v>31</v>
      </c>
      <c r="H151" s="32">
        <v>45.68</v>
      </c>
      <c r="I151" s="33">
        <v>6.9</v>
      </c>
      <c r="J151" s="32">
        <v>315.19</v>
      </c>
      <c r="K151" s="34" t="s">
        <v>31</v>
      </c>
    </row>
    <row r="152" spans="1:11" outlineLevel="1" x14ac:dyDescent="0.2">
      <c r="A152" s="29"/>
      <c r="B152" s="35"/>
      <c r="C152" s="52" t="s">
        <v>35</v>
      </c>
      <c r="D152" s="31"/>
      <c r="E152" s="32" t="s">
        <v>31</v>
      </c>
      <c r="F152" s="32" t="s">
        <v>31</v>
      </c>
      <c r="G152" s="32" t="s">
        <v>31</v>
      </c>
      <c r="H152" s="32" t="s">
        <v>31</v>
      </c>
      <c r="I152" s="33">
        <v>22.35</v>
      </c>
      <c r="J152" s="32" t="s">
        <v>31</v>
      </c>
      <c r="K152" s="34" t="s">
        <v>31</v>
      </c>
    </row>
    <row r="153" spans="1:11" outlineLevel="1" x14ac:dyDescent="0.2">
      <c r="A153" s="29"/>
      <c r="B153" s="35"/>
      <c r="C153" s="52" t="s">
        <v>39</v>
      </c>
      <c r="D153" s="31"/>
      <c r="E153" s="32" t="s">
        <v>31</v>
      </c>
      <c r="F153" s="32" t="s">
        <v>31</v>
      </c>
      <c r="G153" s="32" t="s">
        <v>31</v>
      </c>
      <c r="H153" s="32" t="s">
        <v>31</v>
      </c>
      <c r="I153" s="33" t="s">
        <v>31</v>
      </c>
      <c r="J153" s="32" t="s">
        <v>31</v>
      </c>
      <c r="K153" s="34" t="s">
        <v>31</v>
      </c>
    </row>
    <row r="154" spans="1:11" ht="30" outlineLevel="1" x14ac:dyDescent="0.2">
      <c r="A154" s="29"/>
      <c r="B154" s="35"/>
      <c r="C154" s="52" t="s">
        <v>40</v>
      </c>
      <c r="D154" s="31" t="s">
        <v>41</v>
      </c>
      <c r="E154" s="32">
        <v>0</v>
      </c>
      <c r="F154" s="32" t="s">
        <v>31</v>
      </c>
      <c r="G154" s="32" t="s">
        <v>31</v>
      </c>
      <c r="H154" s="32" t="s">
        <v>31</v>
      </c>
      <c r="I154" s="33" t="s">
        <v>128</v>
      </c>
      <c r="J154" s="32" t="s">
        <v>31</v>
      </c>
      <c r="K154" s="34" t="s">
        <v>31</v>
      </c>
    </row>
    <row r="155" spans="1:11" outlineLevel="1" x14ac:dyDescent="0.2">
      <c r="A155" s="29"/>
      <c r="B155" s="35"/>
      <c r="C155" s="52" t="s">
        <v>43</v>
      </c>
      <c r="D155" s="31" t="s">
        <v>41</v>
      </c>
      <c r="E155" s="32">
        <v>0</v>
      </c>
      <c r="F155" s="32" t="s">
        <v>31</v>
      </c>
      <c r="G155" s="32" t="s">
        <v>31</v>
      </c>
      <c r="H155" s="32" t="s">
        <v>31</v>
      </c>
      <c r="I155" s="33" t="s">
        <v>129</v>
      </c>
      <c r="J155" s="32" t="s">
        <v>31</v>
      </c>
      <c r="K155" s="34" t="s">
        <v>31</v>
      </c>
    </row>
    <row r="156" spans="1:11" ht="15.75" x14ac:dyDescent="0.2">
      <c r="A156" s="37"/>
      <c r="B156" s="38"/>
      <c r="C156" s="53" t="s">
        <v>48</v>
      </c>
      <c r="D156" s="40"/>
      <c r="E156" s="41" t="s">
        <v>31</v>
      </c>
      <c r="F156" s="41" t="s">
        <v>31</v>
      </c>
      <c r="G156" s="41" t="s">
        <v>31</v>
      </c>
      <c r="H156" s="41">
        <v>45.68</v>
      </c>
      <c r="I156" s="42" t="s">
        <v>31</v>
      </c>
      <c r="J156" s="41">
        <v>315.19</v>
      </c>
      <c r="K156" s="43">
        <v>78.8</v>
      </c>
    </row>
    <row r="157" spans="1:11" ht="21" customHeight="1" x14ac:dyDescent="0.2">
      <c r="A157" s="76" t="s">
        <v>188</v>
      </c>
      <c r="B157" s="77"/>
      <c r="C157" s="77"/>
      <c r="D157" s="77"/>
      <c r="E157" s="77"/>
      <c r="F157" s="77"/>
      <c r="G157" s="77"/>
      <c r="H157" s="77"/>
      <c r="I157" s="77"/>
      <c r="J157" s="77"/>
      <c r="K157" s="77"/>
    </row>
    <row r="158" spans="1:11" ht="60" x14ac:dyDescent="0.2">
      <c r="A158" s="29">
        <v>17</v>
      </c>
      <c r="B158" s="35" t="s">
        <v>96</v>
      </c>
      <c r="C158" s="52" t="s">
        <v>97</v>
      </c>
      <c r="D158" s="31" t="s">
        <v>98</v>
      </c>
      <c r="E158" s="32">
        <v>0.29399999999999998</v>
      </c>
      <c r="F158" s="32">
        <v>729</v>
      </c>
      <c r="G158" s="32" t="s">
        <v>31</v>
      </c>
      <c r="H158" s="32" t="s">
        <v>31</v>
      </c>
      <c r="I158" s="33" t="s">
        <v>99</v>
      </c>
      <c r="J158" s="32" t="s">
        <v>31</v>
      </c>
      <c r="K158" s="34" t="s">
        <v>31</v>
      </c>
    </row>
    <row r="159" spans="1:11" outlineLevel="1" x14ac:dyDescent="0.2">
      <c r="A159" s="29"/>
      <c r="B159" s="35"/>
      <c r="C159" s="52" t="s">
        <v>33</v>
      </c>
      <c r="D159" s="31"/>
      <c r="E159" s="32" t="s">
        <v>31</v>
      </c>
      <c r="F159" s="32">
        <v>729</v>
      </c>
      <c r="G159" s="32" t="s">
        <v>31</v>
      </c>
      <c r="H159" s="32">
        <v>214.33</v>
      </c>
      <c r="I159" s="33">
        <v>22.35</v>
      </c>
      <c r="J159" s="32">
        <v>4790.28</v>
      </c>
      <c r="K159" s="34" t="s">
        <v>31</v>
      </c>
    </row>
    <row r="160" spans="1:11" outlineLevel="1" x14ac:dyDescent="0.2">
      <c r="A160" s="29"/>
      <c r="B160" s="35"/>
      <c r="C160" s="52" t="s">
        <v>34</v>
      </c>
      <c r="D160" s="31"/>
      <c r="E160" s="32" t="s">
        <v>31</v>
      </c>
      <c r="F160" s="32" t="s">
        <v>31</v>
      </c>
      <c r="G160" s="32" t="s">
        <v>31</v>
      </c>
      <c r="H160" s="32" t="s">
        <v>31</v>
      </c>
      <c r="I160" s="33" t="s">
        <v>31</v>
      </c>
      <c r="J160" s="32" t="s">
        <v>31</v>
      </c>
      <c r="K160" s="34" t="s">
        <v>31</v>
      </c>
    </row>
    <row r="161" spans="1:11" outlineLevel="1" x14ac:dyDescent="0.2">
      <c r="A161" s="29"/>
      <c r="B161" s="35"/>
      <c r="C161" s="52" t="s">
        <v>35</v>
      </c>
      <c r="D161" s="31"/>
      <c r="E161" s="32" t="s">
        <v>31</v>
      </c>
      <c r="F161" s="32" t="s">
        <v>31</v>
      </c>
      <c r="G161" s="32" t="s">
        <v>31</v>
      </c>
      <c r="H161" s="32" t="s">
        <v>31</v>
      </c>
      <c r="I161" s="33">
        <v>22.35</v>
      </c>
      <c r="J161" s="32" t="s">
        <v>31</v>
      </c>
      <c r="K161" s="34" t="s">
        <v>31</v>
      </c>
    </row>
    <row r="162" spans="1:11" outlineLevel="1" x14ac:dyDescent="0.2">
      <c r="A162" s="29"/>
      <c r="B162" s="35"/>
      <c r="C162" s="52" t="s">
        <v>39</v>
      </c>
      <c r="D162" s="31"/>
      <c r="E162" s="32" t="s">
        <v>31</v>
      </c>
      <c r="F162" s="32" t="s">
        <v>31</v>
      </c>
      <c r="G162" s="32" t="s">
        <v>31</v>
      </c>
      <c r="H162" s="32" t="s">
        <v>31</v>
      </c>
      <c r="I162" s="33" t="s">
        <v>31</v>
      </c>
      <c r="J162" s="32" t="s">
        <v>31</v>
      </c>
      <c r="K162" s="34" t="s">
        <v>31</v>
      </c>
    </row>
    <row r="163" spans="1:11" ht="30" outlineLevel="1" x14ac:dyDescent="0.2">
      <c r="A163" s="29"/>
      <c r="B163" s="35"/>
      <c r="C163" s="52" t="s">
        <v>40</v>
      </c>
      <c r="D163" s="31" t="s">
        <v>41</v>
      </c>
      <c r="E163" s="32">
        <v>80</v>
      </c>
      <c r="F163" s="32" t="s">
        <v>31</v>
      </c>
      <c r="G163" s="32" t="s">
        <v>31</v>
      </c>
      <c r="H163" s="32">
        <v>171.46</v>
      </c>
      <c r="I163" s="33" t="s">
        <v>100</v>
      </c>
      <c r="J163" s="32">
        <v>3257.39</v>
      </c>
      <c r="K163" s="34" t="s">
        <v>31</v>
      </c>
    </row>
    <row r="164" spans="1:11" ht="45" outlineLevel="1" x14ac:dyDescent="0.2">
      <c r="A164" s="29"/>
      <c r="B164" s="35"/>
      <c r="C164" s="52" t="s">
        <v>43</v>
      </c>
      <c r="D164" s="31" t="s">
        <v>41</v>
      </c>
      <c r="E164" s="32">
        <v>45</v>
      </c>
      <c r="F164" s="32" t="s">
        <v>31</v>
      </c>
      <c r="G164" s="32" t="s">
        <v>44</v>
      </c>
      <c r="H164" s="32">
        <v>81.98</v>
      </c>
      <c r="I164" s="33" t="s">
        <v>101</v>
      </c>
      <c r="J164" s="32">
        <v>1484.99</v>
      </c>
      <c r="K164" s="34" t="s">
        <v>31</v>
      </c>
    </row>
    <row r="165" spans="1:11" outlineLevel="1" x14ac:dyDescent="0.2">
      <c r="A165" s="29"/>
      <c r="B165" s="35"/>
      <c r="C165" s="52" t="s">
        <v>46</v>
      </c>
      <c r="D165" s="31" t="s">
        <v>47</v>
      </c>
      <c r="E165" s="32">
        <v>97.2</v>
      </c>
      <c r="F165" s="32" t="s">
        <v>31</v>
      </c>
      <c r="G165" s="32" t="s">
        <v>31</v>
      </c>
      <c r="H165" s="32" t="s">
        <v>31</v>
      </c>
      <c r="I165" s="33" t="s">
        <v>31</v>
      </c>
      <c r="J165" s="32" t="s">
        <v>31</v>
      </c>
      <c r="K165" s="34">
        <v>28.58</v>
      </c>
    </row>
    <row r="166" spans="1:11" ht="15.75" x14ac:dyDescent="0.2">
      <c r="A166" s="37"/>
      <c r="B166" s="38"/>
      <c r="C166" s="53" t="s">
        <v>48</v>
      </c>
      <c r="D166" s="40"/>
      <c r="E166" s="41" t="s">
        <v>31</v>
      </c>
      <c r="F166" s="41" t="s">
        <v>31</v>
      </c>
      <c r="G166" s="41" t="s">
        <v>31</v>
      </c>
      <c r="H166" s="41">
        <v>467.77</v>
      </c>
      <c r="I166" s="42" t="s">
        <v>31</v>
      </c>
      <c r="J166" s="41">
        <v>9532.66</v>
      </c>
      <c r="K166" s="43">
        <v>32424.01</v>
      </c>
    </row>
    <row r="167" spans="1:11" ht="75" x14ac:dyDescent="0.2">
      <c r="A167" s="29">
        <v>18</v>
      </c>
      <c r="B167" s="35" t="s">
        <v>102</v>
      </c>
      <c r="C167" s="52" t="s">
        <v>103</v>
      </c>
      <c r="D167" s="31" t="s">
        <v>104</v>
      </c>
      <c r="E167" s="32">
        <v>29.4</v>
      </c>
      <c r="F167" s="32">
        <v>55.26</v>
      </c>
      <c r="G167" s="32" t="s">
        <v>31</v>
      </c>
      <c r="H167" s="32">
        <v>1624.64</v>
      </c>
      <c r="I167" s="33" t="s">
        <v>105</v>
      </c>
      <c r="J167" s="41">
        <v>15027.92</v>
      </c>
      <c r="K167" s="34" t="s">
        <v>31</v>
      </c>
    </row>
    <row r="168" spans="1:11" ht="60" x14ac:dyDescent="0.2">
      <c r="A168" s="44">
        <v>19</v>
      </c>
      <c r="B168" s="45" t="s">
        <v>143</v>
      </c>
      <c r="C168" s="45" t="s">
        <v>146</v>
      </c>
      <c r="D168" s="31" t="s">
        <v>145</v>
      </c>
      <c r="E168" s="46">
        <v>4.05</v>
      </c>
      <c r="F168" s="46">
        <v>12.18</v>
      </c>
      <c r="G168" s="46" t="s">
        <v>31</v>
      </c>
      <c r="H168" s="46">
        <v>49.33</v>
      </c>
      <c r="I168" s="47" t="s">
        <v>218</v>
      </c>
      <c r="J168" s="70">
        <f>H168*9.03</f>
        <v>445.44989999999996</v>
      </c>
      <c r="K168" s="34" t="s">
        <v>31</v>
      </c>
    </row>
    <row r="169" spans="1:11" ht="60" x14ac:dyDescent="0.2">
      <c r="A169" s="44">
        <v>20</v>
      </c>
      <c r="B169" s="45" t="s">
        <v>143</v>
      </c>
      <c r="C169" s="48" t="s">
        <v>147</v>
      </c>
      <c r="D169" s="49" t="s">
        <v>145</v>
      </c>
      <c r="E169" s="50">
        <v>2</v>
      </c>
      <c r="F169" s="50">
        <v>719.82</v>
      </c>
      <c r="G169" s="50" t="s">
        <v>31</v>
      </c>
      <c r="H169" s="50">
        <v>1439.64</v>
      </c>
      <c r="I169" s="47" t="s">
        <v>218</v>
      </c>
      <c r="J169" s="70">
        <f>H169*9.03</f>
        <v>12999.949199999999</v>
      </c>
      <c r="K169" s="51" t="s">
        <v>31</v>
      </c>
    </row>
    <row r="170" spans="1:11" x14ac:dyDescent="0.2">
      <c r="A170" s="29"/>
      <c r="B170" s="35"/>
      <c r="C170" s="72" t="s">
        <v>156</v>
      </c>
      <c r="D170" s="73"/>
      <c r="E170" s="73"/>
      <c r="F170" s="73"/>
      <c r="G170" s="73"/>
      <c r="H170" s="65">
        <v>3845.7</v>
      </c>
      <c r="I170" s="66" t="s">
        <v>31</v>
      </c>
      <c r="J170" s="65">
        <v>3845.7</v>
      </c>
      <c r="K170" s="34" t="s">
        <v>148</v>
      </c>
    </row>
    <row r="171" spans="1:11" ht="32.1" customHeight="1" x14ac:dyDescent="0.2">
      <c r="A171" s="29"/>
      <c r="B171" s="35"/>
      <c r="C171" s="72" t="s">
        <v>157</v>
      </c>
      <c r="D171" s="73"/>
      <c r="E171" s="73"/>
      <c r="F171" s="73"/>
      <c r="G171" s="73"/>
      <c r="H171" s="65" t="s">
        <v>31</v>
      </c>
      <c r="I171" s="66" t="s">
        <v>31</v>
      </c>
      <c r="J171" s="65">
        <v>44666.55</v>
      </c>
      <c r="K171" s="34" t="s">
        <v>148</v>
      </c>
    </row>
    <row r="172" spans="1:11" ht="15.75" x14ac:dyDescent="0.2">
      <c r="A172" s="29"/>
      <c r="B172" s="35"/>
      <c r="C172" s="74" t="s">
        <v>149</v>
      </c>
      <c r="D172" s="75"/>
      <c r="E172" s="75"/>
      <c r="F172" s="75"/>
      <c r="G172" s="75"/>
      <c r="H172" s="67">
        <v>901.24</v>
      </c>
      <c r="I172" s="68" t="s">
        <v>31</v>
      </c>
      <c r="J172" s="67">
        <v>17182.419999999998</v>
      </c>
      <c r="K172" s="54" t="s">
        <v>148</v>
      </c>
    </row>
    <row r="173" spans="1:11" ht="15.75" x14ac:dyDescent="0.2">
      <c r="A173" s="29"/>
      <c r="B173" s="35"/>
      <c r="C173" s="74" t="s">
        <v>150</v>
      </c>
      <c r="D173" s="75"/>
      <c r="E173" s="75"/>
      <c r="F173" s="75"/>
      <c r="G173" s="75"/>
      <c r="H173" s="67">
        <v>488.46</v>
      </c>
      <c r="I173" s="68" t="s">
        <v>31</v>
      </c>
      <c r="J173" s="67">
        <v>8805.06</v>
      </c>
      <c r="K173" s="54" t="s">
        <v>148</v>
      </c>
    </row>
    <row r="174" spans="1:11" ht="15.75" x14ac:dyDescent="0.2">
      <c r="A174" s="29"/>
      <c r="B174" s="35"/>
      <c r="C174" s="74" t="s">
        <v>158</v>
      </c>
      <c r="D174" s="75"/>
      <c r="E174" s="75"/>
      <c r="F174" s="75"/>
      <c r="G174" s="75"/>
      <c r="H174" s="67" t="s">
        <v>31</v>
      </c>
      <c r="I174" s="68" t="s">
        <v>31</v>
      </c>
      <c r="J174" s="67" t="s">
        <v>31</v>
      </c>
      <c r="K174" s="54" t="s">
        <v>148</v>
      </c>
    </row>
    <row r="175" spans="1:11" x14ac:dyDescent="0.2">
      <c r="A175" s="29"/>
      <c r="B175" s="35"/>
      <c r="C175" s="72" t="s">
        <v>151</v>
      </c>
      <c r="D175" s="73"/>
      <c r="E175" s="73"/>
      <c r="F175" s="73"/>
      <c r="G175" s="73"/>
      <c r="H175" s="65">
        <v>5235.3999999999996</v>
      </c>
      <c r="I175" s="66" t="s">
        <v>31</v>
      </c>
      <c r="J175" s="65">
        <v>70654.03</v>
      </c>
      <c r="K175" s="34" t="s">
        <v>148</v>
      </c>
    </row>
    <row r="176" spans="1:11" x14ac:dyDescent="0.2">
      <c r="A176" s="29"/>
      <c r="B176" s="35"/>
      <c r="C176" s="72" t="s">
        <v>159</v>
      </c>
      <c r="D176" s="73"/>
      <c r="E176" s="73"/>
      <c r="F176" s="73"/>
      <c r="G176" s="73"/>
      <c r="H176" s="65">
        <v>942.37</v>
      </c>
      <c r="I176" s="66" t="s">
        <v>31</v>
      </c>
      <c r="J176" s="65">
        <v>12717.73</v>
      </c>
      <c r="K176" s="34" t="s">
        <v>148</v>
      </c>
    </row>
    <row r="177" spans="1:11" ht="15.75" x14ac:dyDescent="0.2">
      <c r="A177" s="29"/>
      <c r="B177" s="35"/>
      <c r="C177" s="74" t="s">
        <v>160</v>
      </c>
      <c r="D177" s="75"/>
      <c r="E177" s="75"/>
      <c r="F177" s="75"/>
      <c r="G177" s="75"/>
      <c r="H177" s="67">
        <v>6177.77</v>
      </c>
      <c r="I177" s="68" t="s">
        <v>31</v>
      </c>
      <c r="J177" s="67">
        <v>83371.759999999995</v>
      </c>
      <c r="K177" s="54" t="s">
        <v>148</v>
      </c>
    </row>
    <row r="178" spans="1:11" x14ac:dyDescent="0.2">
      <c r="A178" s="29"/>
      <c r="B178" s="35"/>
      <c r="C178" s="72" t="s">
        <v>152</v>
      </c>
      <c r="D178" s="73"/>
      <c r="E178" s="73"/>
      <c r="F178" s="73"/>
      <c r="G178" s="73"/>
      <c r="H178" s="65" t="s">
        <v>31</v>
      </c>
      <c r="I178" s="66" t="s">
        <v>31</v>
      </c>
      <c r="J178" s="65" t="s">
        <v>31</v>
      </c>
      <c r="K178" s="34" t="s">
        <v>148</v>
      </c>
    </row>
    <row r="179" spans="1:11" ht="32.1" customHeight="1" x14ac:dyDescent="0.2">
      <c r="A179" s="29"/>
      <c r="B179" s="35"/>
      <c r="C179" s="72" t="s">
        <v>189</v>
      </c>
      <c r="D179" s="73"/>
      <c r="E179" s="73"/>
      <c r="F179" s="73"/>
      <c r="G179" s="73"/>
      <c r="H179" s="65">
        <f>H168</f>
        <v>49.33</v>
      </c>
      <c r="I179" s="66" t="s">
        <v>31</v>
      </c>
      <c r="J179" s="65">
        <f>J168</f>
        <v>445.44989999999996</v>
      </c>
      <c r="K179" s="34" t="s">
        <v>148</v>
      </c>
    </row>
    <row r="180" spans="1:11" ht="32.1" customHeight="1" x14ac:dyDescent="0.2">
      <c r="A180" s="29"/>
      <c r="B180" s="35"/>
      <c r="C180" s="72" t="s">
        <v>190</v>
      </c>
      <c r="D180" s="73"/>
      <c r="E180" s="73"/>
      <c r="F180" s="73"/>
      <c r="G180" s="73"/>
      <c r="H180" s="65">
        <f>H169</f>
        <v>1439.64</v>
      </c>
      <c r="I180" s="66" t="s">
        <v>31</v>
      </c>
      <c r="J180" s="65">
        <f>J169</f>
        <v>12999.949199999999</v>
      </c>
      <c r="K180" s="34" t="s">
        <v>148</v>
      </c>
    </row>
    <row r="181" spans="1:11" x14ac:dyDescent="0.2">
      <c r="A181" s="29"/>
      <c r="B181" s="35"/>
      <c r="C181" s="72" t="s">
        <v>151</v>
      </c>
      <c r="D181" s="73"/>
      <c r="E181" s="73"/>
      <c r="F181" s="73"/>
      <c r="G181" s="73"/>
      <c r="H181" s="65">
        <f>SUM(H179:H180)</f>
        <v>1488.97</v>
      </c>
      <c r="I181" s="66" t="s">
        <v>31</v>
      </c>
      <c r="J181" s="65">
        <f>SUM(J179:J180)</f>
        <v>13445.399099999999</v>
      </c>
      <c r="K181" s="34" t="s">
        <v>148</v>
      </c>
    </row>
    <row r="182" spans="1:11" x14ac:dyDescent="0.2">
      <c r="A182" s="16"/>
      <c r="B182" s="17"/>
      <c r="C182" s="19"/>
      <c r="D182" s="18"/>
      <c r="E182" s="15"/>
      <c r="F182" s="15"/>
      <c r="G182" s="15"/>
      <c r="H182" s="15"/>
      <c r="I182" s="26"/>
      <c r="J182" s="15"/>
      <c r="K182" s="28"/>
    </row>
    <row r="183" spans="1:11" ht="15.75" x14ac:dyDescent="0.2">
      <c r="B183" s="7"/>
      <c r="C183" s="87"/>
      <c r="D183" s="87"/>
      <c r="E183" s="87"/>
      <c r="F183" s="87"/>
      <c r="G183" s="87"/>
      <c r="H183" s="7"/>
      <c r="I183" s="7"/>
      <c r="J183" s="7"/>
      <c r="K183" s="23"/>
    </row>
    <row r="184" spans="1:11" x14ac:dyDescent="0.2">
      <c r="A184" s="55"/>
      <c r="B184" s="55"/>
      <c r="C184" s="55"/>
      <c r="D184" s="55"/>
      <c r="E184" s="55"/>
      <c r="F184" s="55"/>
      <c r="G184" s="55"/>
      <c r="H184" s="55"/>
      <c r="I184" s="55"/>
      <c r="J184" s="55"/>
    </row>
    <row r="185" spans="1:11" x14ac:dyDescent="0.2">
      <c r="A185" s="55"/>
      <c r="B185" s="55"/>
      <c r="C185" s="55"/>
      <c r="D185" s="55"/>
      <c r="E185" s="55"/>
      <c r="F185" s="55"/>
      <c r="G185" s="55"/>
      <c r="H185" s="55"/>
      <c r="I185" s="55"/>
      <c r="J185" s="55"/>
    </row>
    <row r="186" spans="1:11" x14ac:dyDescent="0.2">
      <c r="A186" s="55"/>
      <c r="B186" s="55"/>
      <c r="C186" s="55"/>
      <c r="D186" s="55"/>
      <c r="E186" s="55"/>
      <c r="F186" s="55"/>
      <c r="G186" s="55"/>
      <c r="H186" s="55"/>
      <c r="I186" s="55"/>
      <c r="J186" s="55"/>
    </row>
    <row r="187" spans="1:11" x14ac:dyDescent="0.2">
      <c r="A187" s="55"/>
      <c r="B187" s="55"/>
      <c r="C187" s="55"/>
      <c r="D187" s="55"/>
      <c r="E187" s="55"/>
      <c r="F187" s="55"/>
      <c r="G187" s="55"/>
      <c r="H187" s="55"/>
      <c r="I187" s="55"/>
      <c r="J187" s="55"/>
    </row>
    <row r="188" spans="1:11" x14ac:dyDescent="0.2">
      <c r="A188" s="55"/>
      <c r="B188" s="55"/>
      <c r="C188" s="55"/>
      <c r="D188" s="55"/>
      <c r="E188" s="55"/>
      <c r="F188" s="55"/>
      <c r="G188" s="55"/>
      <c r="H188" s="55"/>
      <c r="I188" s="55"/>
      <c r="J188" s="55"/>
    </row>
  </sheetData>
  <mergeCells count="45">
    <mergeCell ref="C171:G171"/>
    <mergeCell ref="A157:K157"/>
    <mergeCell ref="I24:I26"/>
    <mergeCell ref="A29:K29"/>
    <mergeCell ref="A75:K75"/>
    <mergeCell ref="A85:K85"/>
    <mergeCell ref="A111:K111"/>
    <mergeCell ref="C183:G183"/>
    <mergeCell ref="C176:G176"/>
    <mergeCell ref="C177:G177"/>
    <mergeCell ref="C178:G178"/>
    <mergeCell ref="C179:G179"/>
    <mergeCell ref="C180:G180"/>
    <mergeCell ref="C181:G181"/>
    <mergeCell ref="C172:G172"/>
    <mergeCell ref="C173:G173"/>
    <mergeCell ref="C174:G174"/>
    <mergeCell ref="C175:G175"/>
    <mergeCell ref="C170:G170"/>
    <mergeCell ref="E22:G22"/>
    <mergeCell ref="H22:K22"/>
    <mergeCell ref="A24:A26"/>
    <mergeCell ref="B24:B26"/>
    <mergeCell ref="C24:C26"/>
    <mergeCell ref="D24:D26"/>
    <mergeCell ref="E24:E26"/>
    <mergeCell ref="F24:F26"/>
    <mergeCell ref="G24:G26"/>
    <mergeCell ref="H24:H26"/>
    <mergeCell ref="J24:J26"/>
    <mergeCell ref="A23:K23"/>
    <mergeCell ref="E21:G21"/>
    <mergeCell ref="H21:I21"/>
    <mergeCell ref="J21:K21"/>
    <mergeCell ref="A8:K8"/>
    <mergeCell ref="A9:K9"/>
    <mergeCell ref="A12:K12"/>
    <mergeCell ref="A13:K13"/>
    <mergeCell ref="A15:K15"/>
    <mergeCell ref="A16:K16"/>
    <mergeCell ref="H19:I19"/>
    <mergeCell ref="J19:K19"/>
    <mergeCell ref="E20:G20"/>
    <mergeCell ref="H20:I20"/>
    <mergeCell ref="J20:K20"/>
  </mergeCells>
  <pageMargins left="0.78740157480314965" right="0.39370078740157483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 fitToPage="1"/>
  </sheetPr>
  <dimension ref="A1:L193"/>
  <sheetViews>
    <sheetView showGridLines="0" zoomScale="75" zoomScaleNormal="75" workbookViewId="0">
      <selection activeCell="G4" sqref="G4"/>
    </sheetView>
  </sheetViews>
  <sheetFormatPr defaultRowHeight="15" outlineLevelRow="1" x14ac:dyDescent="0.2"/>
  <cols>
    <col min="1" max="1" width="4.7109375" style="27" customWidth="1"/>
    <col min="2" max="2" width="20" style="27" customWidth="1"/>
    <col min="3" max="3" width="33.140625" style="27" customWidth="1"/>
    <col min="4" max="4" width="10.140625" style="27" customWidth="1"/>
    <col min="5" max="5" width="8.28515625" style="27" customWidth="1"/>
    <col min="6" max="6" width="12.5703125" style="27" customWidth="1"/>
    <col min="7" max="7" width="9" style="27" customWidth="1"/>
    <col min="8" max="8" width="14.140625" style="27" customWidth="1"/>
    <col min="9" max="9" width="9.7109375" style="27" customWidth="1"/>
    <col min="10" max="10" width="12.5703125" style="27" customWidth="1"/>
    <col min="11" max="11" width="13.42578125" style="27" customWidth="1"/>
    <col min="12" max="16384" width="9.140625" style="27"/>
  </cols>
  <sheetData>
    <row r="1" spans="1:12" ht="18" x14ac:dyDescent="0.25">
      <c r="A1" s="8"/>
      <c r="B1" s="8"/>
      <c r="C1" s="8"/>
      <c r="D1" s="8"/>
      <c r="E1" s="8"/>
      <c r="F1" s="8"/>
      <c r="G1" s="8"/>
      <c r="I1" s="8"/>
      <c r="J1" s="8"/>
      <c r="K1" s="14" t="s">
        <v>18</v>
      </c>
    </row>
    <row r="2" spans="1:12" ht="18" x14ac:dyDescent="0.25">
      <c r="A2" s="9"/>
      <c r="B2" s="8"/>
      <c r="C2" s="8"/>
      <c r="D2" s="8"/>
      <c r="E2" s="8"/>
      <c r="F2" s="8"/>
      <c r="G2" s="8"/>
      <c r="I2" s="8"/>
      <c r="J2" s="8"/>
      <c r="K2" s="11"/>
    </row>
    <row r="3" spans="1:12" ht="18" x14ac:dyDescent="0.25">
      <c r="A3" s="2"/>
      <c r="B3" s="8"/>
      <c r="C3" s="8"/>
      <c r="D3" s="8"/>
      <c r="E3" s="8"/>
      <c r="F3" s="8"/>
      <c r="G3" s="8"/>
      <c r="I3" s="8"/>
      <c r="J3" s="8"/>
      <c r="K3" s="12"/>
    </row>
    <row r="4" spans="1:12" s="3" customFormat="1" ht="18" x14ac:dyDescent="0.25">
      <c r="B4" s="10"/>
      <c r="C4" s="10"/>
      <c r="D4" s="10"/>
      <c r="E4" s="10"/>
      <c r="F4" s="10"/>
      <c r="G4" s="10" t="s">
        <v>220</v>
      </c>
      <c r="I4" s="10"/>
      <c r="J4" s="10"/>
    </row>
    <row r="5" spans="1:12" s="3" customFormat="1" ht="18" x14ac:dyDescent="0.25">
      <c r="B5" s="10"/>
      <c r="C5" s="10"/>
      <c r="D5" s="10"/>
      <c r="E5" s="10"/>
      <c r="F5" s="10"/>
      <c r="G5" s="10"/>
      <c r="I5" s="10"/>
      <c r="J5" s="10"/>
      <c r="K5" s="13"/>
    </row>
    <row r="6" spans="1:12" s="3" customFormat="1" ht="1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2" ht="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</row>
    <row r="8" spans="1:12" ht="18" x14ac:dyDescent="0.25">
      <c r="A8" s="88" t="s">
        <v>212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3"/>
    </row>
    <row r="9" spans="1:12" x14ac:dyDescent="0.2">
      <c r="A9" s="95" t="s">
        <v>12</v>
      </c>
      <c r="B9" s="95"/>
      <c r="C9" s="95"/>
      <c r="D9" s="95"/>
      <c r="E9" s="95"/>
      <c r="F9" s="95"/>
      <c r="G9" s="95"/>
      <c r="H9" s="95"/>
      <c r="I9" s="95"/>
      <c r="J9" s="95"/>
      <c r="K9" s="95"/>
    </row>
    <row r="10" spans="1:12" ht="18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1:12" ht="18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2" ht="18" x14ac:dyDescent="0.25">
      <c r="A12" s="96" t="s">
        <v>215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</row>
    <row r="13" spans="1:12" x14ac:dyDescent="0.2">
      <c r="A13" s="89" t="s">
        <v>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</row>
    <row r="14" spans="1:12" ht="18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</row>
    <row r="15" spans="1:12" ht="18" x14ac:dyDescent="0.25">
      <c r="A15" s="88" t="s">
        <v>219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</row>
    <row r="16" spans="1:12" x14ac:dyDescent="0.2">
      <c r="A16" s="89" t="s">
        <v>1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</row>
    <row r="17" spans="1:11" ht="18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</row>
    <row r="18" spans="1:11" s="5" customFormat="1" x14ac:dyDescent="0.2">
      <c r="A18" s="4" t="s">
        <v>216</v>
      </c>
    </row>
    <row r="19" spans="1:11" s="6" customFormat="1" x14ac:dyDescent="0.2">
      <c r="H19" s="90" t="s">
        <v>13</v>
      </c>
      <c r="I19" s="91"/>
      <c r="J19" s="90" t="s">
        <v>14</v>
      </c>
      <c r="K19" s="91"/>
    </row>
    <row r="20" spans="1:11" x14ac:dyDescent="0.2">
      <c r="E20" s="78" t="s">
        <v>2</v>
      </c>
      <c r="F20" s="78"/>
      <c r="G20" s="78"/>
      <c r="H20" s="84" t="s">
        <v>191</v>
      </c>
      <c r="I20" s="86"/>
      <c r="J20" s="93" t="s">
        <v>192</v>
      </c>
      <c r="K20" s="94"/>
    </row>
    <row r="21" spans="1:11" x14ac:dyDescent="0.2">
      <c r="E21" s="78" t="s">
        <v>3</v>
      </c>
      <c r="F21" s="78"/>
      <c r="G21" s="78"/>
      <c r="H21" s="84" t="s">
        <v>193</v>
      </c>
      <c r="I21" s="86"/>
      <c r="J21" s="97" t="s">
        <v>194</v>
      </c>
      <c r="K21" s="98"/>
    </row>
    <row r="22" spans="1:11" outlineLevel="1" x14ac:dyDescent="0.2">
      <c r="E22" s="78" t="s">
        <v>16</v>
      </c>
      <c r="F22" s="78"/>
      <c r="G22" s="78"/>
      <c r="H22" s="84" t="s">
        <v>195</v>
      </c>
      <c r="I22" s="85"/>
      <c r="J22" s="85"/>
      <c r="K22" s="86"/>
    </row>
    <row r="23" spans="1:11" ht="35.25" customHeight="1" x14ac:dyDescent="0.2">
      <c r="A23" s="92" t="s">
        <v>217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</row>
    <row r="24" spans="1:11" ht="16.5" customHeight="1" x14ac:dyDescent="0.2">
      <c r="A24" s="81" t="s">
        <v>4</v>
      </c>
      <c r="B24" s="81" t="s">
        <v>21</v>
      </c>
      <c r="C24" s="81" t="s">
        <v>5</v>
      </c>
      <c r="D24" s="81" t="s">
        <v>6</v>
      </c>
      <c r="E24" s="81" t="s">
        <v>7</v>
      </c>
      <c r="F24" s="81" t="s">
        <v>8</v>
      </c>
      <c r="G24" s="81" t="s">
        <v>17</v>
      </c>
      <c r="H24" s="81" t="s">
        <v>9</v>
      </c>
      <c r="I24" s="81" t="s">
        <v>15</v>
      </c>
      <c r="J24" s="81" t="s">
        <v>10</v>
      </c>
      <c r="K24" s="20" t="s">
        <v>11</v>
      </c>
    </row>
    <row r="25" spans="1:11" ht="38.25" customHeight="1" x14ac:dyDescent="0.2">
      <c r="A25" s="82"/>
      <c r="B25" s="82"/>
      <c r="C25" s="82"/>
      <c r="D25" s="82"/>
      <c r="E25" s="82"/>
      <c r="F25" s="82"/>
      <c r="G25" s="82"/>
      <c r="H25" s="82"/>
      <c r="I25" s="82"/>
      <c r="J25" s="82"/>
      <c r="K25" s="21" t="s">
        <v>19</v>
      </c>
    </row>
    <row r="26" spans="1:11" ht="36.75" customHeight="1" x14ac:dyDescent="0.2">
      <c r="A26" s="83"/>
      <c r="B26" s="83"/>
      <c r="C26" s="83"/>
      <c r="D26" s="83"/>
      <c r="E26" s="83"/>
      <c r="F26" s="83"/>
      <c r="G26" s="83"/>
      <c r="H26" s="83"/>
      <c r="I26" s="83"/>
      <c r="J26" s="83"/>
      <c r="K26" s="21" t="s">
        <v>20</v>
      </c>
    </row>
    <row r="27" spans="1:11" x14ac:dyDescent="0.2">
      <c r="A27" s="24">
        <v>1</v>
      </c>
      <c r="B27" s="24">
        <v>2</v>
      </c>
      <c r="C27" s="24">
        <v>3</v>
      </c>
      <c r="D27" s="24">
        <v>4</v>
      </c>
      <c r="E27" s="24">
        <v>5</v>
      </c>
      <c r="F27" s="24">
        <v>6</v>
      </c>
      <c r="G27" s="24">
        <v>7</v>
      </c>
      <c r="H27" s="24">
        <v>8</v>
      </c>
      <c r="I27" s="24">
        <v>9</v>
      </c>
      <c r="J27" s="24">
        <v>10</v>
      </c>
      <c r="K27" s="22">
        <v>11</v>
      </c>
    </row>
    <row r="28" spans="1:11" ht="15" hidden="1" customHeight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</row>
    <row r="29" spans="1:11" ht="23.1" customHeight="1" x14ac:dyDescent="0.2">
      <c r="A29" s="79" t="s">
        <v>27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</row>
    <row r="30" spans="1:11" ht="60" x14ac:dyDescent="0.2">
      <c r="A30" s="29">
        <v>1</v>
      </c>
      <c r="B30" s="52" t="s">
        <v>28</v>
      </c>
      <c r="C30" s="52" t="s">
        <v>29</v>
      </c>
      <c r="D30" s="31" t="s">
        <v>30</v>
      </c>
      <c r="E30" s="32">
        <v>0.124</v>
      </c>
      <c r="F30" s="32">
        <v>3411.18</v>
      </c>
      <c r="G30" s="32" t="s">
        <v>31</v>
      </c>
      <c r="H30" s="32" t="s">
        <v>31</v>
      </c>
      <c r="I30" s="33" t="s">
        <v>32</v>
      </c>
      <c r="J30" s="32" t="s">
        <v>31</v>
      </c>
      <c r="K30" s="34">
        <v>0.75</v>
      </c>
    </row>
    <row r="31" spans="1:11" outlineLevel="1" x14ac:dyDescent="0.2">
      <c r="A31" s="29"/>
      <c r="B31" s="35"/>
      <c r="C31" s="52" t="s">
        <v>33</v>
      </c>
      <c r="D31" s="31"/>
      <c r="E31" s="32" t="s">
        <v>31</v>
      </c>
      <c r="F31" s="32">
        <v>466.48</v>
      </c>
      <c r="G31" s="32">
        <v>0.7</v>
      </c>
      <c r="H31" s="32">
        <v>40.49</v>
      </c>
      <c r="I31" s="33">
        <v>22.35</v>
      </c>
      <c r="J31" s="32">
        <v>904.95</v>
      </c>
      <c r="K31" s="34" t="s">
        <v>31</v>
      </c>
    </row>
    <row r="32" spans="1:11" outlineLevel="1" x14ac:dyDescent="0.2">
      <c r="A32" s="29"/>
      <c r="B32" s="35"/>
      <c r="C32" s="52" t="s">
        <v>34</v>
      </c>
      <c r="D32" s="31"/>
      <c r="E32" s="32" t="s">
        <v>31</v>
      </c>
      <c r="F32" s="32">
        <v>2454.4699999999998</v>
      </c>
      <c r="G32" s="32">
        <v>0.7</v>
      </c>
      <c r="H32" s="32">
        <v>213.05</v>
      </c>
      <c r="I32" s="33">
        <v>5.3</v>
      </c>
      <c r="J32" s="32">
        <v>1129.17</v>
      </c>
      <c r="K32" s="34" t="s">
        <v>31</v>
      </c>
    </row>
    <row r="33" spans="1:11" outlineLevel="1" x14ac:dyDescent="0.2">
      <c r="A33" s="29"/>
      <c r="B33" s="35"/>
      <c r="C33" s="52" t="s">
        <v>35</v>
      </c>
      <c r="D33" s="31"/>
      <c r="E33" s="32" t="s">
        <v>31</v>
      </c>
      <c r="F33" s="36" t="s">
        <v>36</v>
      </c>
      <c r="G33" s="32">
        <v>0.7</v>
      </c>
      <c r="H33" s="36" t="s">
        <v>37</v>
      </c>
      <c r="I33" s="33">
        <v>22.35</v>
      </c>
      <c r="J33" s="36" t="s">
        <v>38</v>
      </c>
      <c r="K33" s="34" t="s">
        <v>31</v>
      </c>
    </row>
    <row r="34" spans="1:11" outlineLevel="1" x14ac:dyDescent="0.2">
      <c r="A34" s="29"/>
      <c r="B34" s="35"/>
      <c r="C34" s="52" t="s">
        <v>39</v>
      </c>
      <c r="D34" s="31"/>
      <c r="E34" s="32" t="s">
        <v>31</v>
      </c>
      <c r="F34" s="32">
        <v>490.23</v>
      </c>
      <c r="G34" s="32">
        <v>0</v>
      </c>
      <c r="H34" s="32" t="s">
        <v>31</v>
      </c>
      <c r="I34" s="33">
        <v>5.51</v>
      </c>
      <c r="J34" s="32" t="s">
        <v>31</v>
      </c>
      <c r="K34" s="34" t="s">
        <v>31</v>
      </c>
    </row>
    <row r="35" spans="1:11" ht="30" outlineLevel="1" x14ac:dyDescent="0.2">
      <c r="A35" s="29"/>
      <c r="B35" s="35"/>
      <c r="C35" s="52" t="s">
        <v>40</v>
      </c>
      <c r="D35" s="31" t="s">
        <v>41</v>
      </c>
      <c r="E35" s="32">
        <v>90</v>
      </c>
      <c r="F35" s="32" t="s">
        <v>31</v>
      </c>
      <c r="G35" s="32" t="s">
        <v>31</v>
      </c>
      <c r="H35" s="32">
        <v>45.95</v>
      </c>
      <c r="I35" s="33" t="s">
        <v>42</v>
      </c>
      <c r="J35" s="32">
        <v>878.55</v>
      </c>
      <c r="K35" s="34" t="s">
        <v>31</v>
      </c>
    </row>
    <row r="36" spans="1:11" ht="45" outlineLevel="1" x14ac:dyDescent="0.2">
      <c r="A36" s="29"/>
      <c r="B36" s="35"/>
      <c r="C36" s="52" t="s">
        <v>43</v>
      </c>
      <c r="D36" s="31" t="s">
        <v>41</v>
      </c>
      <c r="E36" s="32">
        <v>85</v>
      </c>
      <c r="F36" s="32" t="s">
        <v>31</v>
      </c>
      <c r="G36" s="32" t="s">
        <v>44</v>
      </c>
      <c r="H36" s="32">
        <v>36.880000000000003</v>
      </c>
      <c r="I36" s="33" t="s">
        <v>45</v>
      </c>
      <c r="J36" s="32">
        <v>661.76</v>
      </c>
      <c r="K36" s="34" t="s">
        <v>31</v>
      </c>
    </row>
    <row r="37" spans="1:11" outlineLevel="1" x14ac:dyDescent="0.2">
      <c r="A37" s="29"/>
      <c r="B37" s="35"/>
      <c r="C37" s="52" t="s">
        <v>46</v>
      </c>
      <c r="D37" s="31" t="s">
        <v>47</v>
      </c>
      <c r="E37" s="32">
        <v>46.37</v>
      </c>
      <c r="F37" s="32" t="s">
        <v>31</v>
      </c>
      <c r="G37" s="32">
        <v>0.7</v>
      </c>
      <c r="H37" s="32" t="s">
        <v>31</v>
      </c>
      <c r="I37" s="33" t="s">
        <v>31</v>
      </c>
      <c r="J37" s="32" t="s">
        <v>31</v>
      </c>
      <c r="K37" s="34">
        <v>4.03</v>
      </c>
    </row>
    <row r="38" spans="1:11" ht="15.75" x14ac:dyDescent="0.2">
      <c r="A38" s="37"/>
      <c r="B38" s="38"/>
      <c r="C38" s="53" t="s">
        <v>48</v>
      </c>
      <c r="D38" s="40"/>
      <c r="E38" s="41" t="s">
        <v>31</v>
      </c>
      <c r="F38" s="41" t="s">
        <v>31</v>
      </c>
      <c r="G38" s="41" t="s">
        <v>31</v>
      </c>
      <c r="H38" s="41">
        <v>336.37</v>
      </c>
      <c r="I38" s="42" t="s">
        <v>31</v>
      </c>
      <c r="J38" s="41">
        <v>3574.43</v>
      </c>
      <c r="K38" s="43">
        <v>28826.05</v>
      </c>
    </row>
    <row r="39" spans="1:11" ht="60" x14ac:dyDescent="0.2">
      <c r="A39" s="29">
        <v>2</v>
      </c>
      <c r="B39" s="35" t="s">
        <v>49</v>
      </c>
      <c r="C39" s="52" t="s">
        <v>50</v>
      </c>
      <c r="D39" s="31" t="s">
        <v>51</v>
      </c>
      <c r="E39" s="32">
        <v>0.12</v>
      </c>
      <c r="F39" s="32">
        <v>106.94</v>
      </c>
      <c r="G39" s="32" t="s">
        <v>31</v>
      </c>
      <c r="H39" s="32" t="s">
        <v>31</v>
      </c>
      <c r="I39" s="33" t="s">
        <v>52</v>
      </c>
      <c r="J39" s="32" t="s">
        <v>31</v>
      </c>
      <c r="K39" s="34" t="s">
        <v>31</v>
      </c>
    </row>
    <row r="40" spans="1:11" outlineLevel="1" x14ac:dyDescent="0.2">
      <c r="A40" s="29"/>
      <c r="B40" s="35"/>
      <c r="C40" s="52" t="s">
        <v>33</v>
      </c>
      <c r="D40" s="31"/>
      <c r="E40" s="32" t="s">
        <v>31</v>
      </c>
      <c r="F40" s="32">
        <v>106.94</v>
      </c>
      <c r="G40" s="32" t="s">
        <v>31</v>
      </c>
      <c r="H40" s="32">
        <v>12.83</v>
      </c>
      <c r="I40" s="33">
        <v>22.35</v>
      </c>
      <c r="J40" s="32">
        <v>286.75</v>
      </c>
      <c r="K40" s="34" t="s">
        <v>31</v>
      </c>
    </row>
    <row r="41" spans="1:11" outlineLevel="1" x14ac:dyDescent="0.2">
      <c r="A41" s="29"/>
      <c r="B41" s="35"/>
      <c r="C41" s="52" t="s">
        <v>34</v>
      </c>
      <c r="D41" s="31"/>
      <c r="E41" s="32" t="s">
        <v>31</v>
      </c>
      <c r="F41" s="32" t="s">
        <v>31</v>
      </c>
      <c r="G41" s="32" t="s">
        <v>31</v>
      </c>
      <c r="H41" s="32" t="s">
        <v>31</v>
      </c>
      <c r="I41" s="33" t="s">
        <v>31</v>
      </c>
      <c r="J41" s="32" t="s">
        <v>31</v>
      </c>
      <c r="K41" s="34" t="s">
        <v>31</v>
      </c>
    </row>
    <row r="42" spans="1:11" outlineLevel="1" x14ac:dyDescent="0.2">
      <c r="A42" s="29"/>
      <c r="B42" s="35"/>
      <c r="C42" s="52" t="s">
        <v>35</v>
      </c>
      <c r="D42" s="31"/>
      <c r="E42" s="32" t="s">
        <v>31</v>
      </c>
      <c r="F42" s="32" t="s">
        <v>31</v>
      </c>
      <c r="G42" s="32" t="s">
        <v>31</v>
      </c>
      <c r="H42" s="32" t="s">
        <v>31</v>
      </c>
      <c r="I42" s="33">
        <v>22.35</v>
      </c>
      <c r="J42" s="32" t="s">
        <v>31</v>
      </c>
      <c r="K42" s="34" t="s">
        <v>31</v>
      </c>
    </row>
    <row r="43" spans="1:11" outlineLevel="1" x14ac:dyDescent="0.2">
      <c r="A43" s="29"/>
      <c r="B43" s="35"/>
      <c r="C43" s="52" t="s">
        <v>39</v>
      </c>
      <c r="D43" s="31"/>
      <c r="E43" s="32" t="s">
        <v>31</v>
      </c>
      <c r="F43" s="32" t="s">
        <v>31</v>
      </c>
      <c r="G43" s="32" t="s">
        <v>31</v>
      </c>
      <c r="H43" s="32" t="s">
        <v>31</v>
      </c>
      <c r="I43" s="33" t="s">
        <v>31</v>
      </c>
      <c r="J43" s="32" t="s">
        <v>31</v>
      </c>
      <c r="K43" s="34" t="s">
        <v>31</v>
      </c>
    </row>
    <row r="44" spans="1:11" ht="30" outlineLevel="1" x14ac:dyDescent="0.2">
      <c r="A44" s="29"/>
      <c r="B44" s="35"/>
      <c r="C44" s="52" t="s">
        <v>40</v>
      </c>
      <c r="D44" s="31" t="s">
        <v>41</v>
      </c>
      <c r="E44" s="32">
        <v>85</v>
      </c>
      <c r="F44" s="32" t="s">
        <v>31</v>
      </c>
      <c r="G44" s="32" t="s">
        <v>31</v>
      </c>
      <c r="H44" s="32">
        <v>10.91</v>
      </c>
      <c r="I44" s="33" t="s">
        <v>53</v>
      </c>
      <c r="J44" s="32">
        <v>206.46</v>
      </c>
      <c r="K44" s="34" t="s">
        <v>31</v>
      </c>
    </row>
    <row r="45" spans="1:11" ht="30" outlineLevel="1" x14ac:dyDescent="0.2">
      <c r="A45" s="29"/>
      <c r="B45" s="35"/>
      <c r="C45" s="52" t="s">
        <v>43</v>
      </c>
      <c r="D45" s="31" t="s">
        <v>41</v>
      </c>
      <c r="E45" s="32">
        <v>65</v>
      </c>
      <c r="F45" s="32" t="s">
        <v>31</v>
      </c>
      <c r="G45" s="32" t="s">
        <v>31</v>
      </c>
      <c r="H45" s="32">
        <v>8.34</v>
      </c>
      <c r="I45" s="33" t="s">
        <v>54</v>
      </c>
      <c r="J45" s="32">
        <v>149.11000000000001</v>
      </c>
      <c r="K45" s="34" t="s">
        <v>31</v>
      </c>
    </row>
    <row r="46" spans="1:11" outlineLevel="1" x14ac:dyDescent="0.2">
      <c r="A46" s="29"/>
      <c r="B46" s="35"/>
      <c r="C46" s="52" t="s">
        <v>46</v>
      </c>
      <c r="D46" s="31" t="s">
        <v>47</v>
      </c>
      <c r="E46" s="32">
        <v>13.71</v>
      </c>
      <c r="F46" s="32" t="s">
        <v>31</v>
      </c>
      <c r="G46" s="32" t="s">
        <v>31</v>
      </c>
      <c r="H46" s="32" t="s">
        <v>31</v>
      </c>
      <c r="I46" s="33" t="s">
        <v>31</v>
      </c>
      <c r="J46" s="32" t="s">
        <v>31</v>
      </c>
      <c r="K46" s="34">
        <v>1.65</v>
      </c>
    </row>
    <row r="47" spans="1:11" ht="15.75" x14ac:dyDescent="0.2">
      <c r="A47" s="37"/>
      <c r="B47" s="38"/>
      <c r="C47" s="53" t="s">
        <v>48</v>
      </c>
      <c r="D47" s="40"/>
      <c r="E47" s="41" t="s">
        <v>31</v>
      </c>
      <c r="F47" s="41" t="s">
        <v>31</v>
      </c>
      <c r="G47" s="41" t="s">
        <v>31</v>
      </c>
      <c r="H47" s="41">
        <v>32.08</v>
      </c>
      <c r="I47" s="42" t="s">
        <v>31</v>
      </c>
      <c r="J47" s="41">
        <v>642.32000000000005</v>
      </c>
      <c r="K47" s="43">
        <v>5352.67</v>
      </c>
    </row>
    <row r="48" spans="1:11" ht="60" x14ac:dyDescent="0.2">
      <c r="A48" s="29">
        <v>3</v>
      </c>
      <c r="B48" s="35" t="s">
        <v>55</v>
      </c>
      <c r="C48" s="52" t="s">
        <v>56</v>
      </c>
      <c r="D48" s="31" t="s">
        <v>57</v>
      </c>
      <c r="E48" s="32">
        <v>0.01</v>
      </c>
      <c r="F48" s="32">
        <v>221.58</v>
      </c>
      <c r="G48" s="32" t="s">
        <v>31</v>
      </c>
      <c r="H48" s="32" t="s">
        <v>31</v>
      </c>
      <c r="I48" s="33" t="s">
        <v>58</v>
      </c>
      <c r="J48" s="32" t="s">
        <v>31</v>
      </c>
      <c r="K48" s="34" t="s">
        <v>31</v>
      </c>
    </row>
    <row r="49" spans="1:11" outlineLevel="1" x14ac:dyDescent="0.2">
      <c r="A49" s="29"/>
      <c r="B49" s="35"/>
      <c r="C49" s="52" t="s">
        <v>33</v>
      </c>
      <c r="D49" s="31"/>
      <c r="E49" s="32" t="s">
        <v>31</v>
      </c>
      <c r="F49" s="32">
        <v>219.39</v>
      </c>
      <c r="G49" s="32" t="s">
        <v>31</v>
      </c>
      <c r="H49" s="32">
        <v>2.19</v>
      </c>
      <c r="I49" s="33">
        <v>22.35</v>
      </c>
      <c r="J49" s="32">
        <v>48.95</v>
      </c>
      <c r="K49" s="34" t="s">
        <v>31</v>
      </c>
    </row>
    <row r="50" spans="1:11" outlineLevel="1" x14ac:dyDescent="0.2">
      <c r="A50" s="29"/>
      <c r="B50" s="35"/>
      <c r="C50" s="52" t="s">
        <v>34</v>
      </c>
      <c r="D50" s="31"/>
      <c r="E50" s="32" t="s">
        <v>31</v>
      </c>
      <c r="F50" s="32">
        <v>2.19</v>
      </c>
      <c r="G50" s="32" t="s">
        <v>31</v>
      </c>
      <c r="H50" s="32">
        <v>0.02</v>
      </c>
      <c r="I50" s="33">
        <v>9.8699999999999992</v>
      </c>
      <c r="J50" s="32">
        <v>0.2</v>
      </c>
      <c r="K50" s="34" t="s">
        <v>31</v>
      </c>
    </row>
    <row r="51" spans="1:11" outlineLevel="1" x14ac:dyDescent="0.2">
      <c r="A51" s="29"/>
      <c r="B51" s="35"/>
      <c r="C51" s="52" t="s">
        <v>35</v>
      </c>
      <c r="D51" s="31"/>
      <c r="E51" s="32" t="s">
        <v>31</v>
      </c>
      <c r="F51" s="36" t="s">
        <v>59</v>
      </c>
      <c r="G51" s="32" t="s">
        <v>31</v>
      </c>
      <c r="H51" s="36" t="s">
        <v>60</v>
      </c>
      <c r="I51" s="33">
        <v>22.35</v>
      </c>
      <c r="J51" s="36" t="s">
        <v>61</v>
      </c>
      <c r="K51" s="34" t="s">
        <v>31</v>
      </c>
    </row>
    <row r="52" spans="1:11" outlineLevel="1" x14ac:dyDescent="0.2">
      <c r="A52" s="29"/>
      <c r="B52" s="35"/>
      <c r="C52" s="52" t="s">
        <v>39</v>
      </c>
      <c r="D52" s="31"/>
      <c r="E52" s="32" t="s">
        <v>31</v>
      </c>
      <c r="F52" s="32" t="s">
        <v>31</v>
      </c>
      <c r="G52" s="32" t="s">
        <v>31</v>
      </c>
      <c r="H52" s="32" t="s">
        <v>31</v>
      </c>
      <c r="I52" s="33" t="s">
        <v>31</v>
      </c>
      <c r="J52" s="32" t="s">
        <v>31</v>
      </c>
      <c r="K52" s="34" t="s">
        <v>31</v>
      </c>
    </row>
    <row r="53" spans="1:11" ht="30" outlineLevel="1" x14ac:dyDescent="0.2">
      <c r="A53" s="29"/>
      <c r="B53" s="35"/>
      <c r="C53" s="52" t="s">
        <v>40</v>
      </c>
      <c r="D53" s="31" t="s">
        <v>41</v>
      </c>
      <c r="E53" s="32">
        <v>85</v>
      </c>
      <c r="F53" s="32" t="s">
        <v>31</v>
      </c>
      <c r="G53" s="32" t="s">
        <v>31</v>
      </c>
      <c r="H53" s="32">
        <v>1.87</v>
      </c>
      <c r="I53" s="33" t="s">
        <v>53</v>
      </c>
      <c r="J53" s="32">
        <v>35.4</v>
      </c>
      <c r="K53" s="34" t="s">
        <v>31</v>
      </c>
    </row>
    <row r="54" spans="1:11" ht="30" outlineLevel="1" x14ac:dyDescent="0.2">
      <c r="A54" s="29"/>
      <c r="B54" s="35"/>
      <c r="C54" s="52" t="s">
        <v>43</v>
      </c>
      <c r="D54" s="31" t="s">
        <v>41</v>
      </c>
      <c r="E54" s="32">
        <v>65</v>
      </c>
      <c r="F54" s="32" t="s">
        <v>31</v>
      </c>
      <c r="G54" s="32" t="s">
        <v>31</v>
      </c>
      <c r="H54" s="32">
        <v>1.43</v>
      </c>
      <c r="I54" s="33" t="s">
        <v>54</v>
      </c>
      <c r="J54" s="32">
        <v>25.57</v>
      </c>
      <c r="K54" s="34" t="s">
        <v>31</v>
      </c>
    </row>
    <row r="55" spans="1:11" outlineLevel="1" x14ac:dyDescent="0.2">
      <c r="A55" s="29"/>
      <c r="B55" s="35"/>
      <c r="C55" s="52" t="s">
        <v>46</v>
      </c>
      <c r="D55" s="31" t="s">
        <v>47</v>
      </c>
      <c r="E55" s="32">
        <v>25.72</v>
      </c>
      <c r="F55" s="32" t="s">
        <v>31</v>
      </c>
      <c r="G55" s="32" t="s">
        <v>31</v>
      </c>
      <c r="H55" s="32" t="s">
        <v>31</v>
      </c>
      <c r="I55" s="33" t="s">
        <v>31</v>
      </c>
      <c r="J55" s="32" t="s">
        <v>31</v>
      </c>
      <c r="K55" s="34">
        <v>0.26</v>
      </c>
    </row>
    <row r="56" spans="1:11" ht="15.75" x14ac:dyDescent="0.2">
      <c r="A56" s="37"/>
      <c r="B56" s="38"/>
      <c r="C56" s="53" t="s">
        <v>48</v>
      </c>
      <c r="D56" s="40"/>
      <c r="E56" s="41" t="s">
        <v>31</v>
      </c>
      <c r="F56" s="41" t="s">
        <v>31</v>
      </c>
      <c r="G56" s="41" t="s">
        <v>31</v>
      </c>
      <c r="H56" s="41">
        <v>5.52</v>
      </c>
      <c r="I56" s="42" t="s">
        <v>31</v>
      </c>
      <c r="J56" s="41">
        <v>110.12</v>
      </c>
      <c r="K56" s="43">
        <v>11012</v>
      </c>
    </row>
    <row r="57" spans="1:11" ht="60" x14ac:dyDescent="0.2">
      <c r="A57" s="29">
        <v>4</v>
      </c>
      <c r="B57" s="35" t="s">
        <v>62</v>
      </c>
      <c r="C57" s="52" t="s">
        <v>63</v>
      </c>
      <c r="D57" s="31" t="s">
        <v>57</v>
      </c>
      <c r="E57" s="32">
        <v>0.04</v>
      </c>
      <c r="F57" s="32">
        <v>145.97999999999999</v>
      </c>
      <c r="G57" s="32" t="s">
        <v>31</v>
      </c>
      <c r="H57" s="32" t="s">
        <v>31</v>
      </c>
      <c r="I57" s="33" t="s">
        <v>64</v>
      </c>
      <c r="J57" s="32" t="s">
        <v>31</v>
      </c>
      <c r="K57" s="34" t="s">
        <v>31</v>
      </c>
    </row>
    <row r="58" spans="1:11" outlineLevel="1" x14ac:dyDescent="0.2">
      <c r="A58" s="29"/>
      <c r="B58" s="35"/>
      <c r="C58" s="52" t="s">
        <v>33</v>
      </c>
      <c r="D58" s="31"/>
      <c r="E58" s="32" t="s">
        <v>31</v>
      </c>
      <c r="F58" s="32">
        <v>143.47999999999999</v>
      </c>
      <c r="G58" s="32" t="s">
        <v>31</v>
      </c>
      <c r="H58" s="32">
        <v>5.74</v>
      </c>
      <c r="I58" s="33">
        <v>22.35</v>
      </c>
      <c r="J58" s="32">
        <v>128.29</v>
      </c>
      <c r="K58" s="34" t="s">
        <v>31</v>
      </c>
    </row>
    <row r="59" spans="1:11" outlineLevel="1" x14ac:dyDescent="0.2">
      <c r="A59" s="29"/>
      <c r="B59" s="35"/>
      <c r="C59" s="52" t="s">
        <v>34</v>
      </c>
      <c r="D59" s="31"/>
      <c r="E59" s="32" t="s">
        <v>31</v>
      </c>
      <c r="F59" s="32">
        <v>2.5</v>
      </c>
      <c r="G59" s="32" t="s">
        <v>31</v>
      </c>
      <c r="H59" s="32">
        <v>0.1</v>
      </c>
      <c r="I59" s="33">
        <v>9.8699999999999992</v>
      </c>
      <c r="J59" s="32">
        <v>0.99</v>
      </c>
      <c r="K59" s="34" t="s">
        <v>31</v>
      </c>
    </row>
    <row r="60" spans="1:11" outlineLevel="1" x14ac:dyDescent="0.2">
      <c r="A60" s="29"/>
      <c r="B60" s="35"/>
      <c r="C60" s="52" t="s">
        <v>35</v>
      </c>
      <c r="D60" s="31"/>
      <c r="E60" s="32" t="s">
        <v>31</v>
      </c>
      <c r="F60" s="36" t="s">
        <v>65</v>
      </c>
      <c r="G60" s="32" t="s">
        <v>31</v>
      </c>
      <c r="H60" s="36" t="s">
        <v>66</v>
      </c>
      <c r="I60" s="33">
        <v>22.35</v>
      </c>
      <c r="J60" s="36" t="s">
        <v>67</v>
      </c>
      <c r="K60" s="34" t="s">
        <v>31</v>
      </c>
    </row>
    <row r="61" spans="1:11" outlineLevel="1" x14ac:dyDescent="0.2">
      <c r="A61" s="29"/>
      <c r="B61" s="35"/>
      <c r="C61" s="52" t="s">
        <v>39</v>
      </c>
      <c r="D61" s="31"/>
      <c r="E61" s="32" t="s">
        <v>31</v>
      </c>
      <c r="F61" s="32" t="s">
        <v>31</v>
      </c>
      <c r="G61" s="32" t="s">
        <v>31</v>
      </c>
      <c r="H61" s="32" t="s">
        <v>31</v>
      </c>
      <c r="I61" s="33" t="s">
        <v>31</v>
      </c>
      <c r="J61" s="32" t="s">
        <v>31</v>
      </c>
      <c r="K61" s="34" t="s">
        <v>31</v>
      </c>
    </row>
    <row r="62" spans="1:11" ht="30" outlineLevel="1" x14ac:dyDescent="0.2">
      <c r="A62" s="29"/>
      <c r="B62" s="35"/>
      <c r="C62" s="52" t="s">
        <v>40</v>
      </c>
      <c r="D62" s="31" t="s">
        <v>41</v>
      </c>
      <c r="E62" s="32">
        <v>85</v>
      </c>
      <c r="F62" s="32" t="s">
        <v>31</v>
      </c>
      <c r="G62" s="32" t="s">
        <v>31</v>
      </c>
      <c r="H62" s="32">
        <v>4.91</v>
      </c>
      <c r="I62" s="33" t="s">
        <v>53</v>
      </c>
      <c r="J62" s="32">
        <v>93.01</v>
      </c>
      <c r="K62" s="34" t="s">
        <v>31</v>
      </c>
    </row>
    <row r="63" spans="1:11" ht="30" outlineLevel="1" x14ac:dyDescent="0.2">
      <c r="A63" s="29"/>
      <c r="B63" s="35"/>
      <c r="C63" s="52" t="s">
        <v>43</v>
      </c>
      <c r="D63" s="31" t="s">
        <v>41</v>
      </c>
      <c r="E63" s="32">
        <v>65</v>
      </c>
      <c r="F63" s="32" t="s">
        <v>31</v>
      </c>
      <c r="G63" s="32" t="s">
        <v>31</v>
      </c>
      <c r="H63" s="32">
        <v>3.76</v>
      </c>
      <c r="I63" s="33" t="s">
        <v>54</v>
      </c>
      <c r="J63" s="32">
        <v>67.17</v>
      </c>
      <c r="K63" s="34" t="s">
        <v>31</v>
      </c>
    </row>
    <row r="64" spans="1:11" outlineLevel="1" x14ac:dyDescent="0.2">
      <c r="A64" s="29"/>
      <c r="B64" s="35"/>
      <c r="C64" s="52" t="s">
        <v>46</v>
      </c>
      <c r="D64" s="31" t="s">
        <v>47</v>
      </c>
      <c r="E64" s="32">
        <v>17.89</v>
      </c>
      <c r="F64" s="32" t="s">
        <v>31</v>
      </c>
      <c r="G64" s="32" t="s">
        <v>31</v>
      </c>
      <c r="H64" s="32" t="s">
        <v>31</v>
      </c>
      <c r="I64" s="33" t="s">
        <v>31</v>
      </c>
      <c r="J64" s="32" t="s">
        <v>31</v>
      </c>
      <c r="K64" s="34">
        <v>0.72</v>
      </c>
    </row>
    <row r="65" spans="1:11" ht="15.75" x14ac:dyDescent="0.2">
      <c r="A65" s="37"/>
      <c r="B65" s="38"/>
      <c r="C65" s="53" t="s">
        <v>48</v>
      </c>
      <c r="D65" s="40"/>
      <c r="E65" s="41" t="s">
        <v>31</v>
      </c>
      <c r="F65" s="41" t="s">
        <v>31</v>
      </c>
      <c r="G65" s="41" t="s">
        <v>31</v>
      </c>
      <c r="H65" s="41">
        <v>14.51</v>
      </c>
      <c r="I65" s="42" t="s">
        <v>31</v>
      </c>
      <c r="J65" s="41">
        <v>289.45999999999998</v>
      </c>
      <c r="K65" s="43">
        <v>7236.5</v>
      </c>
    </row>
    <row r="66" spans="1:11" ht="60" x14ac:dyDescent="0.2">
      <c r="A66" s="29">
        <v>5</v>
      </c>
      <c r="B66" s="52" t="s">
        <v>68</v>
      </c>
      <c r="C66" s="52" t="s">
        <v>69</v>
      </c>
      <c r="D66" s="31" t="s">
        <v>70</v>
      </c>
      <c r="E66" s="32">
        <v>1</v>
      </c>
      <c r="F66" s="32">
        <v>80.03</v>
      </c>
      <c r="G66" s="32" t="s">
        <v>31</v>
      </c>
      <c r="H66" s="32" t="s">
        <v>31</v>
      </c>
      <c r="I66" s="33" t="s">
        <v>71</v>
      </c>
      <c r="J66" s="32" t="s">
        <v>31</v>
      </c>
      <c r="K66" s="34">
        <v>0.01</v>
      </c>
    </row>
    <row r="67" spans="1:11" outlineLevel="1" x14ac:dyDescent="0.2">
      <c r="A67" s="29"/>
      <c r="B67" s="35"/>
      <c r="C67" s="52" t="s">
        <v>33</v>
      </c>
      <c r="D67" s="31"/>
      <c r="E67" s="32" t="s">
        <v>31</v>
      </c>
      <c r="F67" s="32">
        <v>27.08</v>
      </c>
      <c r="G67" s="32">
        <v>0.3</v>
      </c>
      <c r="H67" s="32">
        <v>8.1199999999999992</v>
      </c>
      <c r="I67" s="33">
        <v>22.35</v>
      </c>
      <c r="J67" s="32">
        <v>181.48</v>
      </c>
      <c r="K67" s="34" t="s">
        <v>31</v>
      </c>
    </row>
    <row r="68" spans="1:11" outlineLevel="1" x14ac:dyDescent="0.2">
      <c r="A68" s="29"/>
      <c r="B68" s="35"/>
      <c r="C68" s="52" t="s">
        <v>34</v>
      </c>
      <c r="D68" s="31"/>
      <c r="E68" s="32" t="s">
        <v>31</v>
      </c>
      <c r="F68" s="32">
        <v>6.11</v>
      </c>
      <c r="G68" s="32">
        <v>0.3</v>
      </c>
      <c r="H68" s="32">
        <v>1.83</v>
      </c>
      <c r="I68" s="33">
        <v>6.01</v>
      </c>
      <c r="J68" s="32">
        <v>11</v>
      </c>
      <c r="K68" s="34" t="s">
        <v>31</v>
      </c>
    </row>
    <row r="69" spans="1:11" outlineLevel="1" x14ac:dyDescent="0.2">
      <c r="A69" s="29"/>
      <c r="B69" s="35"/>
      <c r="C69" s="52" t="s">
        <v>35</v>
      </c>
      <c r="D69" s="31"/>
      <c r="E69" s="32" t="s">
        <v>31</v>
      </c>
      <c r="F69" s="36" t="s">
        <v>72</v>
      </c>
      <c r="G69" s="32">
        <v>0.3</v>
      </c>
      <c r="H69" s="36" t="s">
        <v>73</v>
      </c>
      <c r="I69" s="33">
        <v>22.35</v>
      </c>
      <c r="J69" s="36" t="s">
        <v>74</v>
      </c>
      <c r="K69" s="34" t="s">
        <v>31</v>
      </c>
    </row>
    <row r="70" spans="1:11" outlineLevel="1" x14ac:dyDescent="0.2">
      <c r="A70" s="29"/>
      <c r="B70" s="35"/>
      <c r="C70" s="52" t="s">
        <v>39</v>
      </c>
      <c r="D70" s="31"/>
      <c r="E70" s="32" t="s">
        <v>31</v>
      </c>
      <c r="F70" s="32">
        <v>46.84</v>
      </c>
      <c r="G70" s="32">
        <v>0</v>
      </c>
      <c r="H70" s="32" t="s">
        <v>31</v>
      </c>
      <c r="I70" s="33">
        <v>4.46</v>
      </c>
      <c r="J70" s="32" t="s">
        <v>31</v>
      </c>
      <c r="K70" s="34" t="s">
        <v>31</v>
      </c>
    </row>
    <row r="71" spans="1:11" ht="30" outlineLevel="1" x14ac:dyDescent="0.2">
      <c r="A71" s="29"/>
      <c r="B71" s="35"/>
      <c r="C71" s="52" t="s">
        <v>40</v>
      </c>
      <c r="D71" s="31" t="s">
        <v>41</v>
      </c>
      <c r="E71" s="32">
        <v>95</v>
      </c>
      <c r="F71" s="32" t="s">
        <v>31</v>
      </c>
      <c r="G71" s="32" t="s">
        <v>31</v>
      </c>
      <c r="H71" s="32">
        <v>7.83</v>
      </c>
      <c r="I71" s="33" t="s">
        <v>75</v>
      </c>
      <c r="J71" s="32">
        <v>149.16999999999999</v>
      </c>
      <c r="K71" s="34" t="s">
        <v>31</v>
      </c>
    </row>
    <row r="72" spans="1:11" ht="30" outlineLevel="1" x14ac:dyDescent="0.2">
      <c r="A72" s="29"/>
      <c r="B72" s="35"/>
      <c r="C72" s="52" t="s">
        <v>43</v>
      </c>
      <c r="D72" s="31" t="s">
        <v>41</v>
      </c>
      <c r="E72" s="32">
        <v>65</v>
      </c>
      <c r="F72" s="32" t="s">
        <v>31</v>
      </c>
      <c r="G72" s="32" t="s">
        <v>31</v>
      </c>
      <c r="H72" s="32">
        <v>5.36</v>
      </c>
      <c r="I72" s="33" t="s">
        <v>54</v>
      </c>
      <c r="J72" s="32">
        <v>95.76</v>
      </c>
      <c r="K72" s="34" t="s">
        <v>31</v>
      </c>
    </row>
    <row r="73" spans="1:11" outlineLevel="1" x14ac:dyDescent="0.2">
      <c r="A73" s="29"/>
      <c r="B73" s="35"/>
      <c r="C73" s="52" t="s">
        <v>46</v>
      </c>
      <c r="D73" s="31" t="s">
        <v>47</v>
      </c>
      <c r="E73" s="32">
        <v>2.73</v>
      </c>
      <c r="F73" s="32" t="s">
        <v>31</v>
      </c>
      <c r="G73" s="32">
        <v>0.3</v>
      </c>
      <c r="H73" s="32" t="s">
        <v>31</v>
      </c>
      <c r="I73" s="33" t="s">
        <v>31</v>
      </c>
      <c r="J73" s="32" t="s">
        <v>31</v>
      </c>
      <c r="K73" s="34">
        <v>0.82</v>
      </c>
    </row>
    <row r="74" spans="1:11" ht="15.75" x14ac:dyDescent="0.2">
      <c r="A74" s="37"/>
      <c r="B74" s="38"/>
      <c r="C74" s="53" t="s">
        <v>48</v>
      </c>
      <c r="D74" s="40"/>
      <c r="E74" s="41" t="s">
        <v>31</v>
      </c>
      <c r="F74" s="41" t="s">
        <v>31</v>
      </c>
      <c r="G74" s="41" t="s">
        <v>31</v>
      </c>
      <c r="H74" s="41">
        <v>23.14</v>
      </c>
      <c r="I74" s="42" t="s">
        <v>31</v>
      </c>
      <c r="J74" s="41">
        <v>437.41</v>
      </c>
      <c r="K74" s="43">
        <v>437.41</v>
      </c>
    </row>
    <row r="75" spans="1:11" ht="90" x14ac:dyDescent="0.2">
      <c r="A75" s="29">
        <v>6</v>
      </c>
      <c r="B75" s="35" t="s">
        <v>76</v>
      </c>
      <c r="C75" s="52" t="s">
        <v>77</v>
      </c>
      <c r="D75" s="31" t="s">
        <v>78</v>
      </c>
      <c r="E75" s="32">
        <v>2.8299999999999999E-2</v>
      </c>
      <c r="F75" s="32">
        <v>431.18</v>
      </c>
      <c r="G75" s="32" t="s">
        <v>31</v>
      </c>
      <c r="H75" s="32" t="s">
        <v>31</v>
      </c>
      <c r="I75" s="33" t="s">
        <v>79</v>
      </c>
      <c r="J75" s="32" t="s">
        <v>31</v>
      </c>
      <c r="K75" s="34">
        <v>0.02</v>
      </c>
    </row>
    <row r="76" spans="1:11" outlineLevel="1" x14ac:dyDescent="0.2">
      <c r="A76" s="29"/>
      <c r="B76" s="35"/>
      <c r="C76" s="52" t="s">
        <v>33</v>
      </c>
      <c r="D76" s="31"/>
      <c r="E76" s="32" t="s">
        <v>31</v>
      </c>
      <c r="F76" s="32">
        <v>407.73</v>
      </c>
      <c r="G76" s="32" t="s">
        <v>31</v>
      </c>
      <c r="H76" s="32">
        <v>11.54</v>
      </c>
      <c r="I76" s="33">
        <v>22.35</v>
      </c>
      <c r="J76" s="32">
        <v>257.92</v>
      </c>
      <c r="K76" s="34" t="s">
        <v>31</v>
      </c>
    </row>
    <row r="77" spans="1:11" outlineLevel="1" x14ac:dyDescent="0.2">
      <c r="A77" s="29"/>
      <c r="B77" s="35"/>
      <c r="C77" s="52" t="s">
        <v>34</v>
      </c>
      <c r="D77" s="31"/>
      <c r="E77" s="32" t="s">
        <v>31</v>
      </c>
      <c r="F77" s="32">
        <v>23.45</v>
      </c>
      <c r="G77" s="32" t="s">
        <v>31</v>
      </c>
      <c r="H77" s="32">
        <v>0.66</v>
      </c>
      <c r="I77" s="33">
        <v>9.8699999999999992</v>
      </c>
      <c r="J77" s="32">
        <v>6.51</v>
      </c>
      <c r="K77" s="34" t="s">
        <v>31</v>
      </c>
    </row>
    <row r="78" spans="1:11" outlineLevel="1" x14ac:dyDescent="0.2">
      <c r="A78" s="29"/>
      <c r="B78" s="35"/>
      <c r="C78" s="52" t="s">
        <v>35</v>
      </c>
      <c r="D78" s="31"/>
      <c r="E78" s="32" t="s">
        <v>31</v>
      </c>
      <c r="F78" s="36" t="s">
        <v>80</v>
      </c>
      <c r="G78" s="32" t="s">
        <v>31</v>
      </c>
      <c r="H78" s="36" t="s">
        <v>81</v>
      </c>
      <c r="I78" s="33">
        <v>22.35</v>
      </c>
      <c r="J78" s="36" t="s">
        <v>82</v>
      </c>
      <c r="K78" s="34" t="s">
        <v>31</v>
      </c>
    </row>
    <row r="79" spans="1:11" outlineLevel="1" x14ac:dyDescent="0.2">
      <c r="A79" s="29"/>
      <c r="B79" s="35"/>
      <c r="C79" s="52" t="s">
        <v>39</v>
      </c>
      <c r="D79" s="31"/>
      <c r="E79" s="32" t="s">
        <v>31</v>
      </c>
      <c r="F79" s="32" t="s">
        <v>31</v>
      </c>
      <c r="G79" s="32" t="s">
        <v>31</v>
      </c>
      <c r="H79" s="32" t="s">
        <v>31</v>
      </c>
      <c r="I79" s="33" t="s">
        <v>31</v>
      </c>
      <c r="J79" s="32" t="s">
        <v>31</v>
      </c>
      <c r="K79" s="34" t="s">
        <v>31</v>
      </c>
    </row>
    <row r="80" spans="1:11" ht="30" outlineLevel="1" x14ac:dyDescent="0.2">
      <c r="A80" s="29"/>
      <c r="B80" s="35"/>
      <c r="C80" s="52" t="s">
        <v>40</v>
      </c>
      <c r="D80" s="31" t="s">
        <v>41</v>
      </c>
      <c r="E80" s="32">
        <v>74</v>
      </c>
      <c r="F80" s="32" t="s">
        <v>31</v>
      </c>
      <c r="G80" s="32" t="s">
        <v>31</v>
      </c>
      <c r="H80" s="32">
        <v>8.75</v>
      </c>
      <c r="I80" s="33" t="s">
        <v>83</v>
      </c>
      <c r="J80" s="32">
        <v>166.57</v>
      </c>
      <c r="K80" s="34" t="s">
        <v>31</v>
      </c>
    </row>
    <row r="81" spans="1:11" ht="30" outlineLevel="1" x14ac:dyDescent="0.2">
      <c r="A81" s="29"/>
      <c r="B81" s="35"/>
      <c r="C81" s="52" t="s">
        <v>43</v>
      </c>
      <c r="D81" s="31" t="s">
        <v>41</v>
      </c>
      <c r="E81" s="32">
        <v>50</v>
      </c>
      <c r="F81" s="32" t="s">
        <v>31</v>
      </c>
      <c r="G81" s="32" t="s">
        <v>31</v>
      </c>
      <c r="H81" s="32">
        <v>5.92</v>
      </c>
      <c r="I81" s="33" t="s">
        <v>84</v>
      </c>
      <c r="J81" s="32">
        <v>105.76</v>
      </c>
      <c r="K81" s="34" t="s">
        <v>31</v>
      </c>
    </row>
    <row r="82" spans="1:11" outlineLevel="1" x14ac:dyDescent="0.2">
      <c r="A82" s="29"/>
      <c r="B82" s="35"/>
      <c r="C82" s="52" t="s">
        <v>46</v>
      </c>
      <c r="D82" s="31" t="s">
        <v>47</v>
      </c>
      <c r="E82" s="32">
        <v>47.8</v>
      </c>
      <c r="F82" s="32" t="s">
        <v>31</v>
      </c>
      <c r="G82" s="32" t="s">
        <v>31</v>
      </c>
      <c r="H82" s="32" t="s">
        <v>31</v>
      </c>
      <c r="I82" s="33" t="s">
        <v>31</v>
      </c>
      <c r="J82" s="32" t="s">
        <v>31</v>
      </c>
      <c r="K82" s="34">
        <v>1.35</v>
      </c>
    </row>
    <row r="83" spans="1:11" ht="15.75" x14ac:dyDescent="0.2">
      <c r="A83" s="37"/>
      <c r="B83" s="38"/>
      <c r="C83" s="53" t="s">
        <v>48</v>
      </c>
      <c r="D83" s="40"/>
      <c r="E83" s="41" t="s">
        <v>31</v>
      </c>
      <c r="F83" s="41" t="s">
        <v>31</v>
      </c>
      <c r="G83" s="41" t="s">
        <v>31</v>
      </c>
      <c r="H83" s="41">
        <v>26.87</v>
      </c>
      <c r="I83" s="42" t="s">
        <v>31</v>
      </c>
      <c r="J83" s="41">
        <v>536.76</v>
      </c>
      <c r="K83" s="43">
        <v>18966.78</v>
      </c>
    </row>
    <row r="84" spans="1:11" ht="135" x14ac:dyDescent="0.2">
      <c r="A84" s="29">
        <v>7</v>
      </c>
      <c r="B84" s="35" t="s">
        <v>85</v>
      </c>
      <c r="C84" s="52" t="s">
        <v>86</v>
      </c>
      <c r="D84" s="31" t="s">
        <v>87</v>
      </c>
      <c r="E84" s="32">
        <v>0.64</v>
      </c>
      <c r="F84" s="32">
        <v>2744.23</v>
      </c>
      <c r="G84" s="32" t="s">
        <v>31</v>
      </c>
      <c r="H84" s="32" t="s">
        <v>31</v>
      </c>
      <c r="I84" s="33" t="s">
        <v>88</v>
      </c>
      <c r="J84" s="32" t="s">
        <v>31</v>
      </c>
      <c r="K84" s="34">
        <v>17.75</v>
      </c>
    </row>
    <row r="85" spans="1:11" outlineLevel="1" x14ac:dyDescent="0.2">
      <c r="A85" s="29"/>
      <c r="B85" s="35"/>
      <c r="C85" s="52" t="s">
        <v>33</v>
      </c>
      <c r="D85" s="31"/>
      <c r="E85" s="32" t="s">
        <v>31</v>
      </c>
      <c r="F85" s="32">
        <v>197.04</v>
      </c>
      <c r="G85" s="32" t="s">
        <v>31</v>
      </c>
      <c r="H85" s="32">
        <v>126.11</v>
      </c>
      <c r="I85" s="33">
        <v>22.35</v>
      </c>
      <c r="J85" s="32">
        <v>2818.56</v>
      </c>
      <c r="K85" s="34" t="s">
        <v>31</v>
      </c>
    </row>
    <row r="86" spans="1:11" outlineLevel="1" x14ac:dyDescent="0.2">
      <c r="A86" s="29"/>
      <c r="B86" s="35"/>
      <c r="C86" s="52" t="s">
        <v>34</v>
      </c>
      <c r="D86" s="31"/>
      <c r="E86" s="32" t="s">
        <v>31</v>
      </c>
      <c r="F86" s="32">
        <v>2547.19</v>
      </c>
      <c r="G86" s="32" t="s">
        <v>31</v>
      </c>
      <c r="H86" s="32">
        <v>1630.2</v>
      </c>
      <c r="I86" s="33">
        <v>7.62</v>
      </c>
      <c r="J86" s="32">
        <v>12422.12</v>
      </c>
      <c r="K86" s="34" t="s">
        <v>31</v>
      </c>
    </row>
    <row r="87" spans="1:11" outlineLevel="1" x14ac:dyDescent="0.2">
      <c r="A87" s="29"/>
      <c r="B87" s="35"/>
      <c r="C87" s="52" t="s">
        <v>35</v>
      </c>
      <c r="D87" s="31"/>
      <c r="E87" s="32" t="s">
        <v>31</v>
      </c>
      <c r="F87" s="36" t="s">
        <v>89</v>
      </c>
      <c r="G87" s="32" t="s">
        <v>31</v>
      </c>
      <c r="H87" s="36" t="s">
        <v>196</v>
      </c>
      <c r="I87" s="33">
        <v>22.35</v>
      </c>
      <c r="J87" s="36" t="s">
        <v>197</v>
      </c>
      <c r="K87" s="34" t="s">
        <v>31</v>
      </c>
    </row>
    <row r="88" spans="1:11" outlineLevel="1" x14ac:dyDescent="0.2">
      <c r="A88" s="29"/>
      <c r="B88" s="35"/>
      <c r="C88" s="52" t="s">
        <v>39</v>
      </c>
      <c r="D88" s="31"/>
      <c r="E88" s="32" t="s">
        <v>31</v>
      </c>
      <c r="F88" s="32" t="s">
        <v>31</v>
      </c>
      <c r="G88" s="32" t="s">
        <v>31</v>
      </c>
      <c r="H88" s="32" t="s">
        <v>31</v>
      </c>
      <c r="I88" s="33" t="s">
        <v>31</v>
      </c>
      <c r="J88" s="32" t="s">
        <v>31</v>
      </c>
      <c r="K88" s="34" t="s">
        <v>31</v>
      </c>
    </row>
    <row r="89" spans="1:11" ht="30" outlineLevel="1" x14ac:dyDescent="0.2">
      <c r="A89" s="29"/>
      <c r="B89" s="35"/>
      <c r="C89" s="52" t="s">
        <v>40</v>
      </c>
      <c r="D89" s="31" t="s">
        <v>41</v>
      </c>
      <c r="E89" s="32">
        <v>110</v>
      </c>
      <c r="F89" s="32" t="s">
        <v>31</v>
      </c>
      <c r="G89" s="32" t="s">
        <v>31</v>
      </c>
      <c r="H89" s="32">
        <v>441.42</v>
      </c>
      <c r="I89" s="33" t="s">
        <v>92</v>
      </c>
      <c r="J89" s="32">
        <v>8430.7000000000007</v>
      </c>
      <c r="K89" s="34" t="s">
        <v>31</v>
      </c>
    </row>
    <row r="90" spans="1:11" ht="45" outlineLevel="1" x14ac:dyDescent="0.2">
      <c r="A90" s="29"/>
      <c r="B90" s="35"/>
      <c r="C90" s="52" t="s">
        <v>43</v>
      </c>
      <c r="D90" s="31" t="s">
        <v>41</v>
      </c>
      <c r="E90" s="32">
        <v>70</v>
      </c>
      <c r="F90" s="32" t="s">
        <v>31</v>
      </c>
      <c r="G90" s="32" t="s">
        <v>44</v>
      </c>
      <c r="H90" s="32">
        <v>238.77</v>
      </c>
      <c r="I90" s="33" t="s">
        <v>93</v>
      </c>
      <c r="J90" s="32">
        <v>4305.04</v>
      </c>
      <c r="K90" s="34" t="s">
        <v>31</v>
      </c>
    </row>
    <row r="91" spans="1:11" outlineLevel="1" x14ac:dyDescent="0.2">
      <c r="A91" s="29"/>
      <c r="B91" s="35"/>
      <c r="C91" s="52" t="s">
        <v>46</v>
      </c>
      <c r="D91" s="31" t="s">
        <v>47</v>
      </c>
      <c r="E91" s="32">
        <v>23.1</v>
      </c>
      <c r="F91" s="32" t="s">
        <v>31</v>
      </c>
      <c r="G91" s="32" t="s">
        <v>31</v>
      </c>
      <c r="H91" s="32" t="s">
        <v>31</v>
      </c>
      <c r="I91" s="33" t="s">
        <v>31</v>
      </c>
      <c r="J91" s="32" t="s">
        <v>31</v>
      </c>
      <c r="K91" s="34">
        <v>14.78</v>
      </c>
    </row>
    <row r="92" spans="1:11" ht="15.75" x14ac:dyDescent="0.2">
      <c r="A92" s="37"/>
      <c r="B92" s="38"/>
      <c r="C92" s="53" t="s">
        <v>48</v>
      </c>
      <c r="D92" s="40"/>
      <c r="E92" s="41" t="s">
        <v>31</v>
      </c>
      <c r="F92" s="41" t="s">
        <v>31</v>
      </c>
      <c r="G92" s="41" t="s">
        <v>31</v>
      </c>
      <c r="H92" s="41">
        <v>2436.5</v>
      </c>
      <c r="I92" s="42" t="s">
        <v>31</v>
      </c>
      <c r="J92" s="41">
        <v>27976.42</v>
      </c>
      <c r="K92" s="43">
        <v>43713.16</v>
      </c>
    </row>
    <row r="93" spans="1:11" ht="21" customHeight="1" x14ac:dyDescent="0.2">
      <c r="A93" s="76" t="s">
        <v>95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</row>
    <row r="94" spans="1:11" ht="60" x14ac:dyDescent="0.2">
      <c r="A94" s="29">
        <v>8</v>
      </c>
      <c r="B94" s="35" t="s">
        <v>96</v>
      </c>
      <c r="C94" s="52" t="s">
        <v>97</v>
      </c>
      <c r="D94" s="31" t="s">
        <v>98</v>
      </c>
      <c r="E94" s="32">
        <v>0.39500000000000002</v>
      </c>
      <c r="F94" s="32">
        <v>729</v>
      </c>
      <c r="G94" s="32" t="s">
        <v>31</v>
      </c>
      <c r="H94" s="32" t="s">
        <v>31</v>
      </c>
      <c r="I94" s="33" t="s">
        <v>99</v>
      </c>
      <c r="J94" s="32" t="s">
        <v>31</v>
      </c>
      <c r="K94" s="34" t="s">
        <v>31</v>
      </c>
    </row>
    <row r="95" spans="1:11" outlineLevel="1" x14ac:dyDescent="0.2">
      <c r="A95" s="29"/>
      <c r="B95" s="35"/>
      <c r="C95" s="52" t="s">
        <v>33</v>
      </c>
      <c r="D95" s="31"/>
      <c r="E95" s="32" t="s">
        <v>31</v>
      </c>
      <c r="F95" s="32">
        <v>729</v>
      </c>
      <c r="G95" s="32" t="s">
        <v>31</v>
      </c>
      <c r="H95" s="32">
        <v>287.95999999999998</v>
      </c>
      <c r="I95" s="33">
        <v>22.35</v>
      </c>
      <c r="J95" s="32">
        <v>6435.91</v>
      </c>
      <c r="K95" s="34" t="s">
        <v>31</v>
      </c>
    </row>
    <row r="96" spans="1:11" outlineLevel="1" x14ac:dyDescent="0.2">
      <c r="A96" s="29"/>
      <c r="B96" s="35"/>
      <c r="C96" s="52" t="s">
        <v>34</v>
      </c>
      <c r="D96" s="31"/>
      <c r="E96" s="32" t="s">
        <v>31</v>
      </c>
      <c r="F96" s="32" t="s">
        <v>31</v>
      </c>
      <c r="G96" s="32" t="s">
        <v>31</v>
      </c>
      <c r="H96" s="32" t="s">
        <v>31</v>
      </c>
      <c r="I96" s="33" t="s">
        <v>31</v>
      </c>
      <c r="J96" s="32" t="s">
        <v>31</v>
      </c>
      <c r="K96" s="34" t="s">
        <v>31</v>
      </c>
    </row>
    <row r="97" spans="1:11" outlineLevel="1" x14ac:dyDescent="0.2">
      <c r="A97" s="29"/>
      <c r="B97" s="35"/>
      <c r="C97" s="52" t="s">
        <v>35</v>
      </c>
      <c r="D97" s="31"/>
      <c r="E97" s="32" t="s">
        <v>31</v>
      </c>
      <c r="F97" s="32" t="s">
        <v>31</v>
      </c>
      <c r="G97" s="32" t="s">
        <v>31</v>
      </c>
      <c r="H97" s="32" t="s">
        <v>31</v>
      </c>
      <c r="I97" s="33">
        <v>22.35</v>
      </c>
      <c r="J97" s="32" t="s">
        <v>31</v>
      </c>
      <c r="K97" s="34" t="s">
        <v>31</v>
      </c>
    </row>
    <row r="98" spans="1:11" outlineLevel="1" x14ac:dyDescent="0.2">
      <c r="A98" s="29"/>
      <c r="B98" s="35"/>
      <c r="C98" s="52" t="s">
        <v>39</v>
      </c>
      <c r="D98" s="31"/>
      <c r="E98" s="32" t="s">
        <v>31</v>
      </c>
      <c r="F98" s="32" t="s">
        <v>31</v>
      </c>
      <c r="G98" s="32" t="s">
        <v>31</v>
      </c>
      <c r="H98" s="32" t="s">
        <v>31</v>
      </c>
      <c r="I98" s="33" t="s">
        <v>31</v>
      </c>
      <c r="J98" s="32" t="s">
        <v>31</v>
      </c>
      <c r="K98" s="34" t="s">
        <v>31</v>
      </c>
    </row>
    <row r="99" spans="1:11" ht="30" outlineLevel="1" x14ac:dyDescent="0.2">
      <c r="A99" s="29"/>
      <c r="B99" s="35"/>
      <c r="C99" s="52" t="s">
        <v>40</v>
      </c>
      <c r="D99" s="31" t="s">
        <v>41</v>
      </c>
      <c r="E99" s="32">
        <v>80</v>
      </c>
      <c r="F99" s="32" t="s">
        <v>31</v>
      </c>
      <c r="G99" s="32" t="s">
        <v>31</v>
      </c>
      <c r="H99" s="32">
        <v>230.37</v>
      </c>
      <c r="I99" s="33" t="s">
        <v>100</v>
      </c>
      <c r="J99" s="32">
        <v>4376.42</v>
      </c>
      <c r="K99" s="34" t="s">
        <v>31</v>
      </c>
    </row>
    <row r="100" spans="1:11" ht="45" outlineLevel="1" x14ac:dyDescent="0.2">
      <c r="A100" s="29"/>
      <c r="B100" s="35"/>
      <c r="C100" s="52" t="s">
        <v>43</v>
      </c>
      <c r="D100" s="31" t="s">
        <v>41</v>
      </c>
      <c r="E100" s="32">
        <v>45</v>
      </c>
      <c r="F100" s="32" t="s">
        <v>31</v>
      </c>
      <c r="G100" s="32" t="s">
        <v>44</v>
      </c>
      <c r="H100" s="32">
        <v>110.14</v>
      </c>
      <c r="I100" s="33" t="s">
        <v>101</v>
      </c>
      <c r="J100" s="32">
        <v>1995.13</v>
      </c>
      <c r="K100" s="34" t="s">
        <v>31</v>
      </c>
    </row>
    <row r="101" spans="1:11" outlineLevel="1" x14ac:dyDescent="0.2">
      <c r="A101" s="29"/>
      <c r="B101" s="35"/>
      <c r="C101" s="52" t="s">
        <v>46</v>
      </c>
      <c r="D101" s="31" t="s">
        <v>47</v>
      </c>
      <c r="E101" s="32">
        <v>97.2</v>
      </c>
      <c r="F101" s="32" t="s">
        <v>31</v>
      </c>
      <c r="G101" s="32" t="s">
        <v>31</v>
      </c>
      <c r="H101" s="32" t="s">
        <v>31</v>
      </c>
      <c r="I101" s="33" t="s">
        <v>31</v>
      </c>
      <c r="J101" s="32" t="s">
        <v>31</v>
      </c>
      <c r="K101" s="34">
        <v>38.39</v>
      </c>
    </row>
    <row r="102" spans="1:11" ht="15.75" x14ac:dyDescent="0.2">
      <c r="A102" s="37"/>
      <c r="B102" s="38"/>
      <c r="C102" s="53" t="s">
        <v>48</v>
      </c>
      <c r="D102" s="40"/>
      <c r="E102" s="41" t="s">
        <v>31</v>
      </c>
      <c r="F102" s="41" t="s">
        <v>31</v>
      </c>
      <c r="G102" s="41" t="s">
        <v>31</v>
      </c>
      <c r="H102" s="41">
        <v>628.47</v>
      </c>
      <c r="I102" s="42" t="s">
        <v>31</v>
      </c>
      <c r="J102" s="41">
        <v>12807.46</v>
      </c>
      <c r="K102" s="43">
        <v>32423.95</v>
      </c>
    </row>
    <row r="103" spans="1:11" ht="75" x14ac:dyDescent="0.2">
      <c r="A103" s="29">
        <v>9</v>
      </c>
      <c r="B103" s="35" t="s">
        <v>102</v>
      </c>
      <c r="C103" s="52" t="s">
        <v>103</v>
      </c>
      <c r="D103" s="31" t="s">
        <v>104</v>
      </c>
      <c r="E103" s="32">
        <v>39.5</v>
      </c>
      <c r="F103" s="32">
        <v>55.26</v>
      </c>
      <c r="G103" s="32" t="s">
        <v>31</v>
      </c>
      <c r="H103" s="32">
        <v>2182.77</v>
      </c>
      <c r="I103" s="33" t="s">
        <v>105</v>
      </c>
      <c r="J103" s="41">
        <v>20190.62</v>
      </c>
      <c r="K103" s="34" t="s">
        <v>31</v>
      </c>
    </row>
    <row r="104" spans="1:11" ht="21" customHeight="1" x14ac:dyDescent="0.2">
      <c r="A104" s="76" t="s">
        <v>106</v>
      </c>
      <c r="B104" s="77"/>
      <c r="C104" s="77"/>
      <c r="D104" s="77"/>
      <c r="E104" s="77"/>
      <c r="F104" s="77"/>
      <c r="G104" s="77"/>
      <c r="H104" s="77"/>
      <c r="I104" s="77"/>
      <c r="J104" s="77"/>
      <c r="K104" s="77"/>
    </row>
    <row r="105" spans="1:11" ht="60" x14ac:dyDescent="0.2">
      <c r="A105" s="29">
        <v>10</v>
      </c>
      <c r="B105" s="35" t="s">
        <v>107</v>
      </c>
      <c r="C105" s="52" t="s">
        <v>108</v>
      </c>
      <c r="D105" s="31" t="s">
        <v>51</v>
      </c>
      <c r="E105" s="32">
        <v>0.06</v>
      </c>
      <c r="F105" s="32">
        <v>219.89</v>
      </c>
      <c r="G105" s="32" t="s">
        <v>31</v>
      </c>
      <c r="H105" s="32" t="s">
        <v>31</v>
      </c>
      <c r="I105" s="33" t="s">
        <v>109</v>
      </c>
      <c r="J105" s="32" t="s">
        <v>31</v>
      </c>
      <c r="K105" s="34" t="s">
        <v>31</v>
      </c>
    </row>
    <row r="106" spans="1:11" outlineLevel="1" x14ac:dyDescent="0.2">
      <c r="A106" s="29"/>
      <c r="B106" s="35"/>
      <c r="C106" s="52" t="s">
        <v>33</v>
      </c>
      <c r="D106" s="31"/>
      <c r="E106" s="32" t="s">
        <v>31</v>
      </c>
      <c r="F106" s="32">
        <v>139.54</v>
      </c>
      <c r="G106" s="32" t="s">
        <v>31</v>
      </c>
      <c r="H106" s="32">
        <v>8.3699999999999992</v>
      </c>
      <c r="I106" s="33">
        <v>22.35</v>
      </c>
      <c r="J106" s="32">
        <v>187.07</v>
      </c>
      <c r="K106" s="34" t="s">
        <v>31</v>
      </c>
    </row>
    <row r="107" spans="1:11" outlineLevel="1" x14ac:dyDescent="0.2">
      <c r="A107" s="29"/>
      <c r="B107" s="35"/>
      <c r="C107" s="52" t="s">
        <v>34</v>
      </c>
      <c r="D107" s="31"/>
      <c r="E107" s="32" t="s">
        <v>31</v>
      </c>
      <c r="F107" s="32">
        <v>63.56</v>
      </c>
      <c r="G107" s="32" t="s">
        <v>31</v>
      </c>
      <c r="H107" s="32">
        <v>3.81</v>
      </c>
      <c r="I107" s="33">
        <v>3.18</v>
      </c>
      <c r="J107" s="32">
        <v>12.12</v>
      </c>
      <c r="K107" s="34" t="s">
        <v>31</v>
      </c>
    </row>
    <row r="108" spans="1:11" outlineLevel="1" x14ac:dyDescent="0.2">
      <c r="A108" s="29"/>
      <c r="B108" s="35"/>
      <c r="C108" s="52" t="s">
        <v>35</v>
      </c>
      <c r="D108" s="31"/>
      <c r="E108" s="32" t="s">
        <v>31</v>
      </c>
      <c r="F108" s="32" t="s">
        <v>31</v>
      </c>
      <c r="G108" s="32" t="s">
        <v>31</v>
      </c>
      <c r="H108" s="32" t="s">
        <v>31</v>
      </c>
      <c r="I108" s="33">
        <v>22.35</v>
      </c>
      <c r="J108" s="32" t="s">
        <v>31</v>
      </c>
      <c r="K108" s="34" t="s">
        <v>31</v>
      </c>
    </row>
    <row r="109" spans="1:11" outlineLevel="1" x14ac:dyDescent="0.2">
      <c r="A109" s="29"/>
      <c r="B109" s="35"/>
      <c r="C109" s="52" t="s">
        <v>39</v>
      </c>
      <c r="D109" s="31"/>
      <c r="E109" s="32" t="s">
        <v>31</v>
      </c>
      <c r="F109" s="32">
        <v>16.79</v>
      </c>
      <c r="G109" s="32" t="s">
        <v>31</v>
      </c>
      <c r="H109" s="32">
        <v>1.01</v>
      </c>
      <c r="I109" s="33">
        <v>8.09</v>
      </c>
      <c r="J109" s="32">
        <v>8.17</v>
      </c>
      <c r="K109" s="34" t="s">
        <v>31</v>
      </c>
    </row>
    <row r="110" spans="1:11" ht="30" outlineLevel="1" x14ac:dyDescent="0.2">
      <c r="A110" s="29"/>
      <c r="B110" s="35"/>
      <c r="C110" s="52" t="s">
        <v>40</v>
      </c>
      <c r="D110" s="31" t="s">
        <v>41</v>
      </c>
      <c r="E110" s="32">
        <v>95</v>
      </c>
      <c r="F110" s="32" t="s">
        <v>31</v>
      </c>
      <c r="G110" s="32" t="s">
        <v>31</v>
      </c>
      <c r="H110" s="32">
        <v>7.95</v>
      </c>
      <c r="I110" s="33" t="s">
        <v>75</v>
      </c>
      <c r="J110" s="32">
        <v>151.53</v>
      </c>
      <c r="K110" s="34" t="s">
        <v>31</v>
      </c>
    </row>
    <row r="111" spans="1:11" ht="30" outlineLevel="1" x14ac:dyDescent="0.2">
      <c r="A111" s="29"/>
      <c r="B111" s="35"/>
      <c r="C111" s="52" t="s">
        <v>43</v>
      </c>
      <c r="D111" s="31" t="s">
        <v>41</v>
      </c>
      <c r="E111" s="32">
        <v>65</v>
      </c>
      <c r="F111" s="32" t="s">
        <v>31</v>
      </c>
      <c r="G111" s="32" t="s">
        <v>31</v>
      </c>
      <c r="H111" s="32">
        <v>5.44</v>
      </c>
      <c r="I111" s="33" t="s">
        <v>54</v>
      </c>
      <c r="J111" s="32">
        <v>97.28</v>
      </c>
      <c r="K111" s="34" t="s">
        <v>31</v>
      </c>
    </row>
    <row r="112" spans="1:11" outlineLevel="1" x14ac:dyDescent="0.2">
      <c r="A112" s="29"/>
      <c r="B112" s="35"/>
      <c r="C112" s="52" t="s">
        <v>46</v>
      </c>
      <c r="D112" s="31" t="s">
        <v>47</v>
      </c>
      <c r="E112" s="32">
        <v>15.2</v>
      </c>
      <c r="F112" s="32" t="s">
        <v>31</v>
      </c>
      <c r="G112" s="32" t="s">
        <v>31</v>
      </c>
      <c r="H112" s="32" t="s">
        <v>31</v>
      </c>
      <c r="I112" s="33" t="s">
        <v>31</v>
      </c>
      <c r="J112" s="32" t="s">
        <v>31</v>
      </c>
      <c r="K112" s="34">
        <v>0.91</v>
      </c>
    </row>
    <row r="113" spans="1:11" ht="15.75" x14ac:dyDescent="0.2">
      <c r="A113" s="37"/>
      <c r="B113" s="38"/>
      <c r="C113" s="53" t="s">
        <v>48</v>
      </c>
      <c r="D113" s="40"/>
      <c r="E113" s="41" t="s">
        <v>31</v>
      </c>
      <c r="F113" s="41" t="s">
        <v>31</v>
      </c>
      <c r="G113" s="41" t="s">
        <v>31</v>
      </c>
      <c r="H113" s="41">
        <v>26.58</v>
      </c>
      <c r="I113" s="42" t="s">
        <v>31</v>
      </c>
      <c r="J113" s="41">
        <v>456.17</v>
      </c>
      <c r="K113" s="43">
        <v>7602.83</v>
      </c>
    </row>
    <row r="114" spans="1:11" ht="105" x14ac:dyDescent="0.2">
      <c r="A114" s="29">
        <v>11</v>
      </c>
      <c r="B114" s="35" t="s">
        <v>110</v>
      </c>
      <c r="C114" s="52" t="s">
        <v>111</v>
      </c>
      <c r="D114" s="31" t="s">
        <v>112</v>
      </c>
      <c r="E114" s="32">
        <v>6.0720000000000001</v>
      </c>
      <c r="F114" s="32">
        <v>3.43</v>
      </c>
      <c r="G114" s="32" t="s">
        <v>31</v>
      </c>
      <c r="H114" s="32">
        <v>20.83</v>
      </c>
      <c r="I114" s="33" t="s">
        <v>113</v>
      </c>
      <c r="J114" s="41">
        <v>48.74</v>
      </c>
      <c r="K114" s="34" t="s">
        <v>31</v>
      </c>
    </row>
    <row r="115" spans="1:11" ht="105" x14ac:dyDescent="0.2">
      <c r="A115" s="29">
        <v>12</v>
      </c>
      <c r="B115" s="35" t="s">
        <v>114</v>
      </c>
      <c r="C115" s="52" t="s">
        <v>115</v>
      </c>
      <c r="D115" s="31" t="s">
        <v>51</v>
      </c>
      <c r="E115" s="32">
        <v>0.06</v>
      </c>
      <c r="F115" s="32">
        <v>88.47</v>
      </c>
      <c r="G115" s="32" t="s">
        <v>31</v>
      </c>
      <c r="H115" s="32" t="s">
        <v>31</v>
      </c>
      <c r="I115" s="33" t="s">
        <v>116</v>
      </c>
      <c r="J115" s="32" t="s">
        <v>31</v>
      </c>
      <c r="K115" s="34" t="s">
        <v>31</v>
      </c>
    </row>
    <row r="116" spans="1:11" outlineLevel="1" x14ac:dyDescent="0.2">
      <c r="A116" s="29"/>
      <c r="B116" s="35"/>
      <c r="C116" s="52" t="s">
        <v>33</v>
      </c>
      <c r="D116" s="31"/>
      <c r="E116" s="32" t="s">
        <v>31</v>
      </c>
      <c r="F116" s="32">
        <v>59.13</v>
      </c>
      <c r="G116" s="32" t="s">
        <v>31</v>
      </c>
      <c r="H116" s="32">
        <v>3.55</v>
      </c>
      <c r="I116" s="33">
        <v>22.35</v>
      </c>
      <c r="J116" s="32">
        <v>79.34</v>
      </c>
      <c r="K116" s="34" t="s">
        <v>31</v>
      </c>
    </row>
    <row r="117" spans="1:11" outlineLevel="1" x14ac:dyDescent="0.2">
      <c r="A117" s="29"/>
      <c r="B117" s="35"/>
      <c r="C117" s="52" t="s">
        <v>34</v>
      </c>
      <c r="D117" s="31"/>
      <c r="E117" s="32" t="s">
        <v>31</v>
      </c>
      <c r="F117" s="32">
        <v>6.65</v>
      </c>
      <c r="G117" s="32" t="s">
        <v>31</v>
      </c>
      <c r="H117" s="32">
        <v>0.4</v>
      </c>
      <c r="I117" s="33">
        <v>6.1</v>
      </c>
      <c r="J117" s="32">
        <v>2.44</v>
      </c>
      <c r="K117" s="34" t="s">
        <v>31</v>
      </c>
    </row>
    <row r="118" spans="1:11" outlineLevel="1" x14ac:dyDescent="0.2">
      <c r="A118" s="29"/>
      <c r="B118" s="35"/>
      <c r="C118" s="52" t="s">
        <v>35</v>
      </c>
      <c r="D118" s="31"/>
      <c r="E118" s="32" t="s">
        <v>31</v>
      </c>
      <c r="F118" s="36" t="s">
        <v>72</v>
      </c>
      <c r="G118" s="32" t="s">
        <v>31</v>
      </c>
      <c r="H118" s="36" t="s">
        <v>117</v>
      </c>
      <c r="I118" s="33">
        <v>22.35</v>
      </c>
      <c r="J118" s="36" t="s">
        <v>118</v>
      </c>
      <c r="K118" s="34" t="s">
        <v>31</v>
      </c>
    </row>
    <row r="119" spans="1:11" outlineLevel="1" x14ac:dyDescent="0.2">
      <c r="A119" s="29"/>
      <c r="B119" s="35"/>
      <c r="C119" s="52" t="s">
        <v>39</v>
      </c>
      <c r="D119" s="31"/>
      <c r="E119" s="32" t="s">
        <v>31</v>
      </c>
      <c r="F119" s="32">
        <v>22.69</v>
      </c>
      <c r="G119" s="32" t="s">
        <v>31</v>
      </c>
      <c r="H119" s="32">
        <v>1.36</v>
      </c>
      <c r="I119" s="33">
        <v>5.15</v>
      </c>
      <c r="J119" s="32">
        <v>7</v>
      </c>
      <c r="K119" s="34" t="s">
        <v>31</v>
      </c>
    </row>
    <row r="120" spans="1:11" ht="30" outlineLevel="1" x14ac:dyDescent="0.2">
      <c r="A120" s="29"/>
      <c r="B120" s="35"/>
      <c r="C120" s="52" t="s">
        <v>40</v>
      </c>
      <c r="D120" s="31" t="s">
        <v>41</v>
      </c>
      <c r="E120" s="32">
        <v>95</v>
      </c>
      <c r="F120" s="32" t="s">
        <v>31</v>
      </c>
      <c r="G120" s="32" t="s">
        <v>31</v>
      </c>
      <c r="H120" s="32">
        <v>3.39</v>
      </c>
      <c r="I120" s="33" t="s">
        <v>75</v>
      </c>
      <c r="J120" s="32">
        <v>64.63</v>
      </c>
      <c r="K120" s="34" t="s">
        <v>31</v>
      </c>
    </row>
    <row r="121" spans="1:11" ht="30" outlineLevel="1" x14ac:dyDescent="0.2">
      <c r="A121" s="29"/>
      <c r="B121" s="35"/>
      <c r="C121" s="52" t="s">
        <v>43</v>
      </c>
      <c r="D121" s="31" t="s">
        <v>41</v>
      </c>
      <c r="E121" s="32">
        <v>65</v>
      </c>
      <c r="F121" s="32" t="s">
        <v>31</v>
      </c>
      <c r="G121" s="32" t="s">
        <v>31</v>
      </c>
      <c r="H121" s="32">
        <v>2.3199999999999998</v>
      </c>
      <c r="I121" s="33" t="s">
        <v>54</v>
      </c>
      <c r="J121" s="32">
        <v>41.49</v>
      </c>
      <c r="K121" s="34" t="s">
        <v>31</v>
      </c>
    </row>
    <row r="122" spans="1:11" outlineLevel="1" x14ac:dyDescent="0.2">
      <c r="A122" s="29"/>
      <c r="B122" s="35"/>
      <c r="C122" s="52" t="s">
        <v>46</v>
      </c>
      <c r="D122" s="31" t="s">
        <v>47</v>
      </c>
      <c r="E122" s="32">
        <v>6.29</v>
      </c>
      <c r="F122" s="32" t="s">
        <v>31</v>
      </c>
      <c r="G122" s="32" t="s">
        <v>31</v>
      </c>
      <c r="H122" s="32" t="s">
        <v>31</v>
      </c>
      <c r="I122" s="33" t="s">
        <v>31</v>
      </c>
      <c r="J122" s="32" t="s">
        <v>31</v>
      </c>
      <c r="K122" s="34">
        <v>0.38</v>
      </c>
    </row>
    <row r="123" spans="1:11" ht="15.75" x14ac:dyDescent="0.2">
      <c r="A123" s="37"/>
      <c r="B123" s="38"/>
      <c r="C123" s="53" t="s">
        <v>48</v>
      </c>
      <c r="D123" s="40"/>
      <c r="E123" s="41" t="s">
        <v>31</v>
      </c>
      <c r="F123" s="41" t="s">
        <v>31</v>
      </c>
      <c r="G123" s="41" t="s">
        <v>31</v>
      </c>
      <c r="H123" s="41">
        <v>11.02</v>
      </c>
      <c r="I123" s="42" t="s">
        <v>31</v>
      </c>
      <c r="J123" s="41">
        <v>194.9</v>
      </c>
      <c r="K123" s="43">
        <v>3248.33</v>
      </c>
    </row>
    <row r="124" spans="1:11" ht="120" x14ac:dyDescent="0.2">
      <c r="A124" s="29">
        <v>13</v>
      </c>
      <c r="B124" s="35" t="s">
        <v>119</v>
      </c>
      <c r="C124" s="52" t="s">
        <v>120</v>
      </c>
      <c r="D124" s="31" t="s">
        <v>121</v>
      </c>
      <c r="E124" s="32">
        <v>6.1199999999999996E-3</v>
      </c>
      <c r="F124" s="32">
        <v>8723.67</v>
      </c>
      <c r="G124" s="32" t="s">
        <v>31</v>
      </c>
      <c r="H124" s="32">
        <v>53.39</v>
      </c>
      <c r="I124" s="33" t="s">
        <v>122</v>
      </c>
      <c r="J124" s="41">
        <v>167.64</v>
      </c>
      <c r="K124" s="34" t="s">
        <v>31</v>
      </c>
    </row>
    <row r="125" spans="1:11" ht="21" customHeight="1" x14ac:dyDescent="0.2">
      <c r="A125" s="76" t="s">
        <v>123</v>
      </c>
      <c r="B125" s="77"/>
      <c r="C125" s="77"/>
      <c r="D125" s="77"/>
      <c r="E125" s="77"/>
      <c r="F125" s="77"/>
      <c r="G125" s="77"/>
      <c r="H125" s="77"/>
      <c r="I125" s="77"/>
      <c r="J125" s="77"/>
      <c r="K125" s="77"/>
    </row>
    <row r="126" spans="1:11" ht="60" x14ac:dyDescent="0.2">
      <c r="A126" s="29">
        <v>14</v>
      </c>
      <c r="B126" s="35" t="s">
        <v>124</v>
      </c>
      <c r="C126" s="52" t="s">
        <v>125</v>
      </c>
      <c r="D126" s="31" t="s">
        <v>126</v>
      </c>
      <c r="E126" s="32">
        <v>0.13</v>
      </c>
      <c r="F126" s="32">
        <v>22.33</v>
      </c>
      <c r="G126" s="32" t="s">
        <v>31</v>
      </c>
      <c r="H126" s="32" t="s">
        <v>31</v>
      </c>
      <c r="I126" s="33" t="s">
        <v>127</v>
      </c>
      <c r="J126" s="32" t="s">
        <v>31</v>
      </c>
      <c r="K126" s="34" t="s">
        <v>31</v>
      </c>
    </row>
    <row r="127" spans="1:11" outlineLevel="1" x14ac:dyDescent="0.2">
      <c r="A127" s="29"/>
      <c r="B127" s="35"/>
      <c r="C127" s="52" t="s">
        <v>33</v>
      </c>
      <c r="D127" s="31"/>
      <c r="E127" s="32" t="s">
        <v>31</v>
      </c>
      <c r="F127" s="32" t="s">
        <v>31</v>
      </c>
      <c r="G127" s="32" t="s">
        <v>31</v>
      </c>
      <c r="H127" s="32" t="s">
        <v>31</v>
      </c>
      <c r="I127" s="33">
        <v>22.35</v>
      </c>
      <c r="J127" s="32" t="s">
        <v>31</v>
      </c>
      <c r="K127" s="34" t="s">
        <v>31</v>
      </c>
    </row>
    <row r="128" spans="1:11" outlineLevel="1" x14ac:dyDescent="0.2">
      <c r="A128" s="29"/>
      <c r="B128" s="35"/>
      <c r="C128" s="52" t="s">
        <v>34</v>
      </c>
      <c r="D128" s="31"/>
      <c r="E128" s="32" t="s">
        <v>31</v>
      </c>
      <c r="F128" s="32">
        <v>22.33</v>
      </c>
      <c r="G128" s="32" t="s">
        <v>31</v>
      </c>
      <c r="H128" s="32">
        <v>2.9</v>
      </c>
      <c r="I128" s="33">
        <v>5.94</v>
      </c>
      <c r="J128" s="32">
        <v>17.23</v>
      </c>
      <c r="K128" s="34" t="s">
        <v>31</v>
      </c>
    </row>
    <row r="129" spans="1:11" outlineLevel="1" x14ac:dyDescent="0.2">
      <c r="A129" s="29"/>
      <c r="B129" s="35"/>
      <c r="C129" s="52" t="s">
        <v>35</v>
      </c>
      <c r="D129" s="31"/>
      <c r="E129" s="32" t="s">
        <v>31</v>
      </c>
      <c r="F129" s="32" t="s">
        <v>31</v>
      </c>
      <c r="G129" s="32" t="s">
        <v>31</v>
      </c>
      <c r="H129" s="32" t="s">
        <v>31</v>
      </c>
      <c r="I129" s="33">
        <v>22.35</v>
      </c>
      <c r="J129" s="32" t="s">
        <v>31</v>
      </c>
      <c r="K129" s="34" t="s">
        <v>31</v>
      </c>
    </row>
    <row r="130" spans="1:11" outlineLevel="1" x14ac:dyDescent="0.2">
      <c r="A130" s="29"/>
      <c r="B130" s="35"/>
      <c r="C130" s="52" t="s">
        <v>39</v>
      </c>
      <c r="D130" s="31"/>
      <c r="E130" s="32" t="s">
        <v>31</v>
      </c>
      <c r="F130" s="32" t="s">
        <v>31</v>
      </c>
      <c r="G130" s="32" t="s">
        <v>31</v>
      </c>
      <c r="H130" s="32" t="s">
        <v>31</v>
      </c>
      <c r="I130" s="33" t="s">
        <v>31</v>
      </c>
      <c r="J130" s="32" t="s">
        <v>31</v>
      </c>
      <c r="K130" s="34" t="s">
        <v>31</v>
      </c>
    </row>
    <row r="131" spans="1:11" ht="30" outlineLevel="1" x14ac:dyDescent="0.2">
      <c r="A131" s="29"/>
      <c r="B131" s="35"/>
      <c r="C131" s="52" t="s">
        <v>40</v>
      </c>
      <c r="D131" s="31" t="s">
        <v>41</v>
      </c>
      <c r="E131" s="32">
        <v>0</v>
      </c>
      <c r="F131" s="32" t="s">
        <v>31</v>
      </c>
      <c r="G131" s="32" t="s">
        <v>31</v>
      </c>
      <c r="H131" s="32" t="s">
        <v>31</v>
      </c>
      <c r="I131" s="33" t="s">
        <v>128</v>
      </c>
      <c r="J131" s="32" t="s">
        <v>31</v>
      </c>
      <c r="K131" s="34" t="s">
        <v>31</v>
      </c>
    </row>
    <row r="132" spans="1:11" outlineLevel="1" x14ac:dyDescent="0.2">
      <c r="A132" s="29"/>
      <c r="B132" s="35"/>
      <c r="C132" s="52" t="s">
        <v>43</v>
      </c>
      <c r="D132" s="31" t="s">
        <v>41</v>
      </c>
      <c r="E132" s="32">
        <v>0</v>
      </c>
      <c r="F132" s="32" t="s">
        <v>31</v>
      </c>
      <c r="G132" s="32" t="s">
        <v>31</v>
      </c>
      <c r="H132" s="32" t="s">
        <v>31</v>
      </c>
      <c r="I132" s="33" t="s">
        <v>129</v>
      </c>
      <c r="J132" s="32" t="s">
        <v>31</v>
      </c>
      <c r="K132" s="34" t="s">
        <v>31</v>
      </c>
    </row>
    <row r="133" spans="1:11" ht="15.75" x14ac:dyDescent="0.2">
      <c r="A133" s="37"/>
      <c r="B133" s="38"/>
      <c r="C133" s="53" t="s">
        <v>48</v>
      </c>
      <c r="D133" s="40"/>
      <c r="E133" s="41" t="s">
        <v>31</v>
      </c>
      <c r="F133" s="41" t="s">
        <v>31</v>
      </c>
      <c r="G133" s="41" t="s">
        <v>31</v>
      </c>
      <c r="H133" s="41">
        <v>2.9</v>
      </c>
      <c r="I133" s="42" t="s">
        <v>31</v>
      </c>
      <c r="J133" s="41">
        <v>17.23</v>
      </c>
      <c r="K133" s="43">
        <v>132.54</v>
      </c>
    </row>
    <row r="134" spans="1:11" ht="210" x14ac:dyDescent="0.2">
      <c r="A134" s="29">
        <v>15</v>
      </c>
      <c r="B134" s="35" t="s">
        <v>130</v>
      </c>
      <c r="C134" s="52" t="s">
        <v>131</v>
      </c>
      <c r="D134" s="31" t="s">
        <v>126</v>
      </c>
      <c r="E134" s="32">
        <v>0.13</v>
      </c>
      <c r="F134" s="32">
        <v>21.97</v>
      </c>
      <c r="G134" s="32" t="s">
        <v>31</v>
      </c>
      <c r="H134" s="32" t="s">
        <v>31</v>
      </c>
      <c r="I134" s="33" t="s">
        <v>127</v>
      </c>
      <c r="J134" s="32" t="s">
        <v>31</v>
      </c>
      <c r="K134" s="34" t="s">
        <v>31</v>
      </c>
    </row>
    <row r="135" spans="1:11" outlineLevel="1" x14ac:dyDescent="0.2">
      <c r="A135" s="29"/>
      <c r="B135" s="35"/>
      <c r="C135" s="52" t="s">
        <v>33</v>
      </c>
      <c r="D135" s="31"/>
      <c r="E135" s="32" t="s">
        <v>31</v>
      </c>
      <c r="F135" s="32" t="s">
        <v>31</v>
      </c>
      <c r="G135" s="32" t="s">
        <v>31</v>
      </c>
      <c r="H135" s="32" t="s">
        <v>31</v>
      </c>
      <c r="I135" s="33">
        <v>22.35</v>
      </c>
      <c r="J135" s="32" t="s">
        <v>31</v>
      </c>
      <c r="K135" s="34" t="s">
        <v>31</v>
      </c>
    </row>
    <row r="136" spans="1:11" outlineLevel="1" x14ac:dyDescent="0.2">
      <c r="A136" s="29"/>
      <c r="B136" s="35"/>
      <c r="C136" s="52" t="s">
        <v>34</v>
      </c>
      <c r="D136" s="31"/>
      <c r="E136" s="32" t="s">
        <v>31</v>
      </c>
      <c r="F136" s="32">
        <v>21.97</v>
      </c>
      <c r="G136" s="32" t="s">
        <v>31</v>
      </c>
      <c r="H136" s="32">
        <v>2.86</v>
      </c>
      <c r="I136" s="33">
        <v>6.9</v>
      </c>
      <c r="J136" s="32">
        <v>19.73</v>
      </c>
      <c r="K136" s="34" t="s">
        <v>31</v>
      </c>
    </row>
    <row r="137" spans="1:11" outlineLevel="1" x14ac:dyDescent="0.2">
      <c r="A137" s="29"/>
      <c r="B137" s="35"/>
      <c r="C137" s="52" t="s">
        <v>35</v>
      </c>
      <c r="D137" s="31"/>
      <c r="E137" s="32" t="s">
        <v>31</v>
      </c>
      <c r="F137" s="32" t="s">
        <v>31</v>
      </c>
      <c r="G137" s="32" t="s">
        <v>31</v>
      </c>
      <c r="H137" s="32" t="s">
        <v>31</v>
      </c>
      <c r="I137" s="33">
        <v>22.35</v>
      </c>
      <c r="J137" s="32" t="s">
        <v>31</v>
      </c>
      <c r="K137" s="34" t="s">
        <v>31</v>
      </c>
    </row>
    <row r="138" spans="1:11" outlineLevel="1" x14ac:dyDescent="0.2">
      <c r="A138" s="29"/>
      <c r="B138" s="35"/>
      <c r="C138" s="52" t="s">
        <v>39</v>
      </c>
      <c r="D138" s="31"/>
      <c r="E138" s="32" t="s">
        <v>31</v>
      </c>
      <c r="F138" s="32" t="s">
        <v>31</v>
      </c>
      <c r="G138" s="32" t="s">
        <v>31</v>
      </c>
      <c r="H138" s="32" t="s">
        <v>31</v>
      </c>
      <c r="I138" s="33" t="s">
        <v>31</v>
      </c>
      <c r="J138" s="32" t="s">
        <v>31</v>
      </c>
      <c r="K138" s="34" t="s">
        <v>31</v>
      </c>
    </row>
    <row r="139" spans="1:11" ht="30" outlineLevel="1" x14ac:dyDescent="0.2">
      <c r="A139" s="29"/>
      <c r="B139" s="35"/>
      <c r="C139" s="52" t="s">
        <v>40</v>
      </c>
      <c r="D139" s="31" t="s">
        <v>41</v>
      </c>
      <c r="E139" s="32">
        <v>0</v>
      </c>
      <c r="F139" s="32" t="s">
        <v>31</v>
      </c>
      <c r="G139" s="32" t="s">
        <v>31</v>
      </c>
      <c r="H139" s="32" t="s">
        <v>31</v>
      </c>
      <c r="I139" s="33" t="s">
        <v>128</v>
      </c>
      <c r="J139" s="32" t="s">
        <v>31</v>
      </c>
      <c r="K139" s="34" t="s">
        <v>31</v>
      </c>
    </row>
    <row r="140" spans="1:11" outlineLevel="1" x14ac:dyDescent="0.2">
      <c r="A140" s="29"/>
      <c r="B140" s="35"/>
      <c r="C140" s="52" t="s">
        <v>43</v>
      </c>
      <c r="D140" s="31" t="s">
        <v>41</v>
      </c>
      <c r="E140" s="32">
        <v>0</v>
      </c>
      <c r="F140" s="32" t="s">
        <v>31</v>
      </c>
      <c r="G140" s="32" t="s">
        <v>31</v>
      </c>
      <c r="H140" s="32" t="s">
        <v>31</v>
      </c>
      <c r="I140" s="33" t="s">
        <v>129</v>
      </c>
      <c r="J140" s="32" t="s">
        <v>31</v>
      </c>
      <c r="K140" s="34" t="s">
        <v>31</v>
      </c>
    </row>
    <row r="141" spans="1:11" ht="15.75" x14ac:dyDescent="0.2">
      <c r="A141" s="37"/>
      <c r="B141" s="38"/>
      <c r="C141" s="53" t="s">
        <v>48</v>
      </c>
      <c r="D141" s="40"/>
      <c r="E141" s="41" t="s">
        <v>31</v>
      </c>
      <c r="F141" s="41" t="s">
        <v>31</v>
      </c>
      <c r="G141" s="41" t="s">
        <v>31</v>
      </c>
      <c r="H141" s="41">
        <v>2.86</v>
      </c>
      <c r="I141" s="42" t="s">
        <v>31</v>
      </c>
      <c r="J141" s="41">
        <v>19.73</v>
      </c>
      <c r="K141" s="43">
        <v>151.77000000000001</v>
      </c>
    </row>
    <row r="142" spans="1:11" ht="21" customHeight="1" x14ac:dyDescent="0.2">
      <c r="A142" s="76" t="s">
        <v>137</v>
      </c>
      <c r="B142" s="77"/>
      <c r="C142" s="77"/>
      <c r="D142" s="77"/>
      <c r="E142" s="77"/>
      <c r="F142" s="77"/>
      <c r="G142" s="77"/>
      <c r="H142" s="77"/>
      <c r="I142" s="77"/>
      <c r="J142" s="77"/>
      <c r="K142" s="77"/>
    </row>
    <row r="143" spans="1:11" ht="75" x14ac:dyDescent="0.2">
      <c r="A143" s="29">
        <v>16</v>
      </c>
      <c r="B143" s="35" t="s">
        <v>138</v>
      </c>
      <c r="C143" s="52" t="s">
        <v>139</v>
      </c>
      <c r="D143" s="31" t="s">
        <v>126</v>
      </c>
      <c r="E143" s="32">
        <v>33.1</v>
      </c>
      <c r="F143" s="32">
        <v>3.28</v>
      </c>
      <c r="G143" s="32" t="s">
        <v>31</v>
      </c>
      <c r="H143" s="32" t="s">
        <v>31</v>
      </c>
      <c r="I143" s="33" t="s">
        <v>127</v>
      </c>
      <c r="J143" s="32" t="s">
        <v>31</v>
      </c>
      <c r="K143" s="34" t="s">
        <v>31</v>
      </c>
    </row>
    <row r="144" spans="1:11" outlineLevel="1" x14ac:dyDescent="0.2">
      <c r="A144" s="29"/>
      <c r="B144" s="35"/>
      <c r="C144" s="52" t="s">
        <v>33</v>
      </c>
      <c r="D144" s="31"/>
      <c r="E144" s="32" t="s">
        <v>31</v>
      </c>
      <c r="F144" s="32" t="s">
        <v>31</v>
      </c>
      <c r="G144" s="32" t="s">
        <v>31</v>
      </c>
      <c r="H144" s="32" t="s">
        <v>31</v>
      </c>
      <c r="I144" s="33">
        <v>22.35</v>
      </c>
      <c r="J144" s="32" t="s">
        <v>31</v>
      </c>
      <c r="K144" s="34" t="s">
        <v>31</v>
      </c>
    </row>
    <row r="145" spans="1:11" outlineLevel="1" x14ac:dyDescent="0.2">
      <c r="A145" s="29"/>
      <c r="B145" s="35"/>
      <c r="C145" s="52" t="s">
        <v>34</v>
      </c>
      <c r="D145" s="31"/>
      <c r="E145" s="32" t="s">
        <v>31</v>
      </c>
      <c r="F145" s="32">
        <v>3.28</v>
      </c>
      <c r="G145" s="32" t="s">
        <v>31</v>
      </c>
      <c r="H145" s="32">
        <v>108.57</v>
      </c>
      <c r="I145" s="33">
        <v>5.94</v>
      </c>
      <c r="J145" s="32">
        <v>644.91</v>
      </c>
      <c r="K145" s="34" t="s">
        <v>31</v>
      </c>
    </row>
    <row r="146" spans="1:11" outlineLevel="1" x14ac:dyDescent="0.2">
      <c r="A146" s="29"/>
      <c r="B146" s="35"/>
      <c r="C146" s="52" t="s">
        <v>35</v>
      </c>
      <c r="D146" s="31"/>
      <c r="E146" s="32" t="s">
        <v>31</v>
      </c>
      <c r="F146" s="32" t="s">
        <v>31</v>
      </c>
      <c r="G146" s="32" t="s">
        <v>31</v>
      </c>
      <c r="H146" s="32" t="s">
        <v>31</v>
      </c>
      <c r="I146" s="33">
        <v>22.35</v>
      </c>
      <c r="J146" s="32" t="s">
        <v>31</v>
      </c>
      <c r="K146" s="34" t="s">
        <v>31</v>
      </c>
    </row>
    <row r="147" spans="1:11" outlineLevel="1" x14ac:dyDescent="0.2">
      <c r="A147" s="29"/>
      <c r="B147" s="35"/>
      <c r="C147" s="52" t="s">
        <v>39</v>
      </c>
      <c r="D147" s="31"/>
      <c r="E147" s="32" t="s">
        <v>31</v>
      </c>
      <c r="F147" s="32" t="s">
        <v>31</v>
      </c>
      <c r="G147" s="32" t="s">
        <v>31</v>
      </c>
      <c r="H147" s="32" t="s">
        <v>31</v>
      </c>
      <c r="I147" s="33" t="s">
        <v>31</v>
      </c>
      <c r="J147" s="32" t="s">
        <v>31</v>
      </c>
      <c r="K147" s="34" t="s">
        <v>31</v>
      </c>
    </row>
    <row r="148" spans="1:11" ht="30" outlineLevel="1" x14ac:dyDescent="0.2">
      <c r="A148" s="29"/>
      <c r="B148" s="35"/>
      <c r="C148" s="52" t="s">
        <v>40</v>
      </c>
      <c r="D148" s="31" t="s">
        <v>41</v>
      </c>
      <c r="E148" s="32">
        <v>0</v>
      </c>
      <c r="F148" s="32" t="s">
        <v>31</v>
      </c>
      <c r="G148" s="32" t="s">
        <v>31</v>
      </c>
      <c r="H148" s="32" t="s">
        <v>31</v>
      </c>
      <c r="I148" s="33" t="s">
        <v>128</v>
      </c>
      <c r="J148" s="32" t="s">
        <v>31</v>
      </c>
      <c r="K148" s="34" t="s">
        <v>31</v>
      </c>
    </row>
    <row r="149" spans="1:11" outlineLevel="1" x14ac:dyDescent="0.2">
      <c r="A149" s="29"/>
      <c r="B149" s="35"/>
      <c r="C149" s="52" t="s">
        <v>43</v>
      </c>
      <c r="D149" s="31" t="s">
        <v>41</v>
      </c>
      <c r="E149" s="32">
        <v>0</v>
      </c>
      <c r="F149" s="32" t="s">
        <v>31</v>
      </c>
      <c r="G149" s="32" t="s">
        <v>31</v>
      </c>
      <c r="H149" s="32" t="s">
        <v>31</v>
      </c>
      <c r="I149" s="33" t="s">
        <v>129</v>
      </c>
      <c r="J149" s="32" t="s">
        <v>31</v>
      </c>
      <c r="K149" s="34" t="s">
        <v>31</v>
      </c>
    </row>
    <row r="150" spans="1:11" ht="15.75" x14ac:dyDescent="0.2">
      <c r="A150" s="37"/>
      <c r="B150" s="38"/>
      <c r="C150" s="53" t="s">
        <v>48</v>
      </c>
      <c r="D150" s="40"/>
      <c r="E150" s="41" t="s">
        <v>31</v>
      </c>
      <c r="F150" s="41" t="s">
        <v>31</v>
      </c>
      <c r="G150" s="41" t="s">
        <v>31</v>
      </c>
      <c r="H150" s="41">
        <v>108.57</v>
      </c>
      <c r="I150" s="42" t="s">
        <v>31</v>
      </c>
      <c r="J150" s="41">
        <v>644.91</v>
      </c>
      <c r="K150" s="43">
        <v>19.48</v>
      </c>
    </row>
    <row r="151" spans="1:11" ht="90" x14ac:dyDescent="0.2">
      <c r="A151" s="29">
        <v>17</v>
      </c>
      <c r="B151" s="35" t="s">
        <v>135</v>
      </c>
      <c r="C151" s="52" t="s">
        <v>136</v>
      </c>
      <c r="D151" s="31" t="s">
        <v>126</v>
      </c>
      <c r="E151" s="32">
        <v>33.1</v>
      </c>
      <c r="F151" s="32">
        <v>11.42</v>
      </c>
      <c r="G151" s="32" t="s">
        <v>31</v>
      </c>
      <c r="H151" s="32" t="s">
        <v>31</v>
      </c>
      <c r="I151" s="33" t="s">
        <v>127</v>
      </c>
      <c r="J151" s="32" t="s">
        <v>31</v>
      </c>
      <c r="K151" s="34" t="s">
        <v>31</v>
      </c>
    </row>
    <row r="152" spans="1:11" outlineLevel="1" x14ac:dyDescent="0.2">
      <c r="A152" s="29"/>
      <c r="B152" s="35"/>
      <c r="C152" s="52" t="s">
        <v>33</v>
      </c>
      <c r="D152" s="31"/>
      <c r="E152" s="32" t="s">
        <v>31</v>
      </c>
      <c r="F152" s="32" t="s">
        <v>31</v>
      </c>
      <c r="G152" s="32" t="s">
        <v>31</v>
      </c>
      <c r="H152" s="32" t="s">
        <v>31</v>
      </c>
      <c r="I152" s="33">
        <v>22.35</v>
      </c>
      <c r="J152" s="32" t="s">
        <v>31</v>
      </c>
      <c r="K152" s="34" t="s">
        <v>31</v>
      </c>
    </row>
    <row r="153" spans="1:11" outlineLevel="1" x14ac:dyDescent="0.2">
      <c r="A153" s="29"/>
      <c r="B153" s="35"/>
      <c r="C153" s="52" t="s">
        <v>34</v>
      </c>
      <c r="D153" s="31"/>
      <c r="E153" s="32" t="s">
        <v>31</v>
      </c>
      <c r="F153" s="32">
        <v>11.42</v>
      </c>
      <c r="G153" s="32" t="s">
        <v>31</v>
      </c>
      <c r="H153" s="32">
        <v>378</v>
      </c>
      <c r="I153" s="33">
        <v>6.9</v>
      </c>
      <c r="J153" s="32">
        <v>2608.1999999999998</v>
      </c>
      <c r="K153" s="34" t="s">
        <v>31</v>
      </c>
    </row>
    <row r="154" spans="1:11" outlineLevel="1" x14ac:dyDescent="0.2">
      <c r="A154" s="29"/>
      <c r="B154" s="35"/>
      <c r="C154" s="52" t="s">
        <v>35</v>
      </c>
      <c r="D154" s="31"/>
      <c r="E154" s="32" t="s">
        <v>31</v>
      </c>
      <c r="F154" s="32" t="s">
        <v>31</v>
      </c>
      <c r="G154" s="32" t="s">
        <v>31</v>
      </c>
      <c r="H154" s="32" t="s">
        <v>31</v>
      </c>
      <c r="I154" s="33">
        <v>22.35</v>
      </c>
      <c r="J154" s="32" t="s">
        <v>31</v>
      </c>
      <c r="K154" s="34" t="s">
        <v>31</v>
      </c>
    </row>
    <row r="155" spans="1:11" outlineLevel="1" x14ac:dyDescent="0.2">
      <c r="A155" s="29"/>
      <c r="B155" s="35"/>
      <c r="C155" s="52" t="s">
        <v>39</v>
      </c>
      <c r="D155" s="31"/>
      <c r="E155" s="32" t="s">
        <v>31</v>
      </c>
      <c r="F155" s="32" t="s">
        <v>31</v>
      </c>
      <c r="G155" s="32" t="s">
        <v>31</v>
      </c>
      <c r="H155" s="32" t="s">
        <v>31</v>
      </c>
      <c r="I155" s="33" t="s">
        <v>31</v>
      </c>
      <c r="J155" s="32" t="s">
        <v>31</v>
      </c>
      <c r="K155" s="34" t="s">
        <v>31</v>
      </c>
    </row>
    <row r="156" spans="1:11" ht="30" outlineLevel="1" x14ac:dyDescent="0.2">
      <c r="A156" s="29"/>
      <c r="B156" s="35"/>
      <c r="C156" s="52" t="s">
        <v>40</v>
      </c>
      <c r="D156" s="31" t="s">
        <v>41</v>
      </c>
      <c r="E156" s="32">
        <v>0</v>
      </c>
      <c r="F156" s="32" t="s">
        <v>31</v>
      </c>
      <c r="G156" s="32" t="s">
        <v>31</v>
      </c>
      <c r="H156" s="32" t="s">
        <v>31</v>
      </c>
      <c r="I156" s="33" t="s">
        <v>128</v>
      </c>
      <c r="J156" s="32" t="s">
        <v>31</v>
      </c>
      <c r="K156" s="34" t="s">
        <v>31</v>
      </c>
    </row>
    <row r="157" spans="1:11" outlineLevel="1" x14ac:dyDescent="0.2">
      <c r="A157" s="29"/>
      <c r="B157" s="35"/>
      <c r="C157" s="52" t="s">
        <v>43</v>
      </c>
      <c r="D157" s="31" t="s">
        <v>41</v>
      </c>
      <c r="E157" s="32">
        <v>0</v>
      </c>
      <c r="F157" s="32" t="s">
        <v>31</v>
      </c>
      <c r="G157" s="32" t="s">
        <v>31</v>
      </c>
      <c r="H157" s="32" t="s">
        <v>31</v>
      </c>
      <c r="I157" s="33" t="s">
        <v>129</v>
      </c>
      <c r="J157" s="32" t="s">
        <v>31</v>
      </c>
      <c r="K157" s="34" t="s">
        <v>31</v>
      </c>
    </row>
    <row r="158" spans="1:11" ht="15.75" x14ac:dyDescent="0.2">
      <c r="A158" s="37"/>
      <c r="B158" s="38"/>
      <c r="C158" s="53" t="s">
        <v>48</v>
      </c>
      <c r="D158" s="40"/>
      <c r="E158" s="41" t="s">
        <v>31</v>
      </c>
      <c r="F158" s="41" t="s">
        <v>31</v>
      </c>
      <c r="G158" s="41" t="s">
        <v>31</v>
      </c>
      <c r="H158" s="41">
        <v>378</v>
      </c>
      <c r="I158" s="42" t="s">
        <v>31</v>
      </c>
      <c r="J158" s="41">
        <v>2608.1999999999998</v>
      </c>
      <c r="K158" s="43">
        <v>78.8</v>
      </c>
    </row>
    <row r="159" spans="1:11" ht="21" customHeight="1" x14ac:dyDescent="0.2">
      <c r="A159" s="76" t="s">
        <v>198</v>
      </c>
      <c r="B159" s="77"/>
      <c r="C159" s="77"/>
      <c r="D159" s="77"/>
      <c r="E159" s="77"/>
      <c r="F159" s="77"/>
      <c r="G159" s="77"/>
      <c r="H159" s="77"/>
      <c r="I159" s="77"/>
      <c r="J159" s="77"/>
      <c r="K159" s="77"/>
    </row>
    <row r="160" spans="1:11" ht="60" x14ac:dyDescent="0.2">
      <c r="A160" s="29">
        <v>18</v>
      </c>
      <c r="B160" s="35" t="s">
        <v>141</v>
      </c>
      <c r="C160" s="52" t="s">
        <v>142</v>
      </c>
      <c r="D160" s="31" t="s">
        <v>126</v>
      </c>
      <c r="E160" s="32">
        <v>0.72099999999999997</v>
      </c>
      <c r="F160" s="32">
        <v>42.98</v>
      </c>
      <c r="G160" s="32" t="s">
        <v>31</v>
      </c>
      <c r="H160" s="32" t="s">
        <v>31</v>
      </c>
      <c r="I160" s="33" t="s">
        <v>127</v>
      </c>
      <c r="J160" s="32" t="s">
        <v>31</v>
      </c>
      <c r="K160" s="34" t="s">
        <v>31</v>
      </c>
    </row>
    <row r="161" spans="1:11" outlineLevel="1" x14ac:dyDescent="0.2">
      <c r="A161" s="29"/>
      <c r="B161" s="35"/>
      <c r="C161" s="52" t="s">
        <v>33</v>
      </c>
      <c r="D161" s="31"/>
      <c r="E161" s="32" t="s">
        <v>31</v>
      </c>
      <c r="F161" s="32">
        <v>42.98</v>
      </c>
      <c r="G161" s="32" t="s">
        <v>31</v>
      </c>
      <c r="H161" s="32">
        <v>30.99</v>
      </c>
      <c r="I161" s="33">
        <v>22.35</v>
      </c>
      <c r="J161" s="32">
        <v>692.63</v>
      </c>
      <c r="K161" s="34" t="s">
        <v>31</v>
      </c>
    </row>
    <row r="162" spans="1:11" outlineLevel="1" x14ac:dyDescent="0.2">
      <c r="A162" s="29"/>
      <c r="B162" s="35"/>
      <c r="C162" s="52" t="s">
        <v>34</v>
      </c>
      <c r="D162" s="31"/>
      <c r="E162" s="32" t="s">
        <v>31</v>
      </c>
      <c r="F162" s="32" t="s">
        <v>31</v>
      </c>
      <c r="G162" s="32" t="s">
        <v>31</v>
      </c>
      <c r="H162" s="32" t="s">
        <v>31</v>
      </c>
      <c r="I162" s="33">
        <v>5.94</v>
      </c>
      <c r="J162" s="32" t="s">
        <v>31</v>
      </c>
      <c r="K162" s="34" t="s">
        <v>31</v>
      </c>
    </row>
    <row r="163" spans="1:11" outlineLevel="1" x14ac:dyDescent="0.2">
      <c r="A163" s="29"/>
      <c r="B163" s="35"/>
      <c r="C163" s="52" t="s">
        <v>35</v>
      </c>
      <c r="D163" s="31"/>
      <c r="E163" s="32" t="s">
        <v>31</v>
      </c>
      <c r="F163" s="32" t="s">
        <v>31</v>
      </c>
      <c r="G163" s="32" t="s">
        <v>31</v>
      </c>
      <c r="H163" s="32" t="s">
        <v>31</v>
      </c>
      <c r="I163" s="33">
        <v>22.35</v>
      </c>
      <c r="J163" s="32" t="s">
        <v>31</v>
      </c>
      <c r="K163" s="34" t="s">
        <v>31</v>
      </c>
    </row>
    <row r="164" spans="1:11" outlineLevel="1" x14ac:dyDescent="0.2">
      <c r="A164" s="29"/>
      <c r="B164" s="35"/>
      <c r="C164" s="52" t="s">
        <v>39</v>
      </c>
      <c r="D164" s="31"/>
      <c r="E164" s="32" t="s">
        <v>31</v>
      </c>
      <c r="F164" s="32" t="s">
        <v>31</v>
      </c>
      <c r="G164" s="32" t="s">
        <v>31</v>
      </c>
      <c r="H164" s="32" t="s">
        <v>31</v>
      </c>
      <c r="I164" s="33" t="s">
        <v>31</v>
      </c>
      <c r="J164" s="32" t="s">
        <v>31</v>
      </c>
      <c r="K164" s="34" t="s">
        <v>31</v>
      </c>
    </row>
    <row r="165" spans="1:11" ht="30" outlineLevel="1" x14ac:dyDescent="0.2">
      <c r="A165" s="29"/>
      <c r="B165" s="35"/>
      <c r="C165" s="52" t="s">
        <v>40</v>
      </c>
      <c r="D165" s="31" t="s">
        <v>41</v>
      </c>
      <c r="E165" s="32">
        <v>0</v>
      </c>
      <c r="F165" s="32" t="s">
        <v>31</v>
      </c>
      <c r="G165" s="32" t="s">
        <v>31</v>
      </c>
      <c r="H165" s="32" t="s">
        <v>31</v>
      </c>
      <c r="I165" s="33" t="s">
        <v>128</v>
      </c>
      <c r="J165" s="32" t="s">
        <v>31</v>
      </c>
      <c r="K165" s="34" t="s">
        <v>31</v>
      </c>
    </row>
    <row r="166" spans="1:11" outlineLevel="1" x14ac:dyDescent="0.2">
      <c r="A166" s="29"/>
      <c r="B166" s="35"/>
      <c r="C166" s="52" t="s">
        <v>43</v>
      </c>
      <c r="D166" s="31" t="s">
        <v>41</v>
      </c>
      <c r="E166" s="32">
        <v>0</v>
      </c>
      <c r="F166" s="32" t="s">
        <v>31</v>
      </c>
      <c r="G166" s="32" t="s">
        <v>31</v>
      </c>
      <c r="H166" s="32" t="s">
        <v>31</v>
      </c>
      <c r="I166" s="33" t="s">
        <v>129</v>
      </c>
      <c r="J166" s="32" t="s">
        <v>31</v>
      </c>
      <c r="K166" s="34" t="s">
        <v>31</v>
      </c>
    </row>
    <row r="167" spans="1:11" ht="15.75" x14ac:dyDescent="0.2">
      <c r="A167" s="37"/>
      <c r="B167" s="38"/>
      <c r="C167" s="53" t="s">
        <v>48</v>
      </c>
      <c r="D167" s="40"/>
      <c r="E167" s="41" t="s">
        <v>31</v>
      </c>
      <c r="F167" s="41" t="s">
        <v>31</v>
      </c>
      <c r="G167" s="41" t="s">
        <v>31</v>
      </c>
      <c r="H167" s="41">
        <v>30.99</v>
      </c>
      <c r="I167" s="42" t="s">
        <v>31</v>
      </c>
      <c r="J167" s="41">
        <v>692.63</v>
      </c>
      <c r="K167" s="43">
        <v>960.65</v>
      </c>
    </row>
    <row r="168" spans="1:11" ht="90" x14ac:dyDescent="0.2">
      <c r="A168" s="29">
        <v>19</v>
      </c>
      <c r="B168" s="35" t="s">
        <v>135</v>
      </c>
      <c r="C168" s="52" t="s">
        <v>136</v>
      </c>
      <c r="D168" s="31" t="s">
        <v>126</v>
      </c>
      <c r="E168" s="32">
        <v>0.72099999999999997</v>
      </c>
      <c r="F168" s="32">
        <v>11.42</v>
      </c>
      <c r="G168" s="32" t="s">
        <v>31</v>
      </c>
      <c r="H168" s="32" t="s">
        <v>31</v>
      </c>
      <c r="I168" s="33" t="s">
        <v>127</v>
      </c>
      <c r="J168" s="32" t="s">
        <v>31</v>
      </c>
      <c r="K168" s="34" t="s">
        <v>31</v>
      </c>
    </row>
    <row r="169" spans="1:11" outlineLevel="1" x14ac:dyDescent="0.2">
      <c r="A169" s="29"/>
      <c r="B169" s="35"/>
      <c r="C169" s="52" t="s">
        <v>33</v>
      </c>
      <c r="D169" s="31"/>
      <c r="E169" s="32" t="s">
        <v>31</v>
      </c>
      <c r="F169" s="32" t="s">
        <v>31</v>
      </c>
      <c r="G169" s="32" t="s">
        <v>31</v>
      </c>
      <c r="H169" s="32" t="s">
        <v>31</v>
      </c>
      <c r="I169" s="33">
        <v>22.35</v>
      </c>
      <c r="J169" s="32" t="s">
        <v>31</v>
      </c>
      <c r="K169" s="34" t="s">
        <v>31</v>
      </c>
    </row>
    <row r="170" spans="1:11" outlineLevel="1" x14ac:dyDescent="0.2">
      <c r="A170" s="29"/>
      <c r="B170" s="35"/>
      <c r="C170" s="52" t="s">
        <v>34</v>
      </c>
      <c r="D170" s="31"/>
      <c r="E170" s="32" t="s">
        <v>31</v>
      </c>
      <c r="F170" s="32">
        <v>11.42</v>
      </c>
      <c r="G170" s="32" t="s">
        <v>31</v>
      </c>
      <c r="H170" s="32">
        <v>8.23</v>
      </c>
      <c r="I170" s="33">
        <v>6.9</v>
      </c>
      <c r="J170" s="32">
        <v>56.79</v>
      </c>
      <c r="K170" s="34" t="s">
        <v>31</v>
      </c>
    </row>
    <row r="171" spans="1:11" outlineLevel="1" x14ac:dyDescent="0.2">
      <c r="A171" s="29"/>
      <c r="B171" s="35"/>
      <c r="C171" s="52" t="s">
        <v>35</v>
      </c>
      <c r="D171" s="31"/>
      <c r="E171" s="32" t="s">
        <v>31</v>
      </c>
      <c r="F171" s="32" t="s">
        <v>31</v>
      </c>
      <c r="G171" s="32" t="s">
        <v>31</v>
      </c>
      <c r="H171" s="32" t="s">
        <v>31</v>
      </c>
      <c r="I171" s="33">
        <v>22.35</v>
      </c>
      <c r="J171" s="32" t="s">
        <v>31</v>
      </c>
      <c r="K171" s="34" t="s">
        <v>31</v>
      </c>
    </row>
    <row r="172" spans="1:11" outlineLevel="1" x14ac:dyDescent="0.2">
      <c r="A172" s="29"/>
      <c r="B172" s="35"/>
      <c r="C172" s="52" t="s">
        <v>39</v>
      </c>
      <c r="D172" s="31"/>
      <c r="E172" s="32" t="s">
        <v>31</v>
      </c>
      <c r="F172" s="32" t="s">
        <v>31</v>
      </c>
      <c r="G172" s="32" t="s">
        <v>31</v>
      </c>
      <c r="H172" s="32" t="s">
        <v>31</v>
      </c>
      <c r="I172" s="33" t="s">
        <v>31</v>
      </c>
      <c r="J172" s="32" t="s">
        <v>31</v>
      </c>
      <c r="K172" s="34" t="s">
        <v>31</v>
      </c>
    </row>
    <row r="173" spans="1:11" ht="30" outlineLevel="1" x14ac:dyDescent="0.2">
      <c r="A173" s="29"/>
      <c r="B173" s="35"/>
      <c r="C173" s="52" t="s">
        <v>40</v>
      </c>
      <c r="D173" s="31" t="s">
        <v>41</v>
      </c>
      <c r="E173" s="32">
        <v>0</v>
      </c>
      <c r="F173" s="32" t="s">
        <v>31</v>
      </c>
      <c r="G173" s="32" t="s">
        <v>31</v>
      </c>
      <c r="H173" s="32" t="s">
        <v>31</v>
      </c>
      <c r="I173" s="33" t="s">
        <v>128</v>
      </c>
      <c r="J173" s="32" t="s">
        <v>31</v>
      </c>
      <c r="K173" s="34" t="s">
        <v>31</v>
      </c>
    </row>
    <row r="174" spans="1:11" outlineLevel="1" x14ac:dyDescent="0.2">
      <c r="A174" s="29"/>
      <c r="B174" s="35"/>
      <c r="C174" s="52" t="s">
        <v>43</v>
      </c>
      <c r="D174" s="31" t="s">
        <v>41</v>
      </c>
      <c r="E174" s="32">
        <v>0</v>
      </c>
      <c r="F174" s="32" t="s">
        <v>31</v>
      </c>
      <c r="G174" s="32" t="s">
        <v>31</v>
      </c>
      <c r="H174" s="32" t="s">
        <v>31</v>
      </c>
      <c r="I174" s="33" t="s">
        <v>129</v>
      </c>
      <c r="J174" s="32" t="s">
        <v>31</v>
      </c>
      <c r="K174" s="34" t="s">
        <v>31</v>
      </c>
    </row>
    <row r="175" spans="1:11" ht="15.75" x14ac:dyDescent="0.2">
      <c r="A175" s="37"/>
      <c r="B175" s="38"/>
      <c r="C175" s="53" t="s">
        <v>48</v>
      </c>
      <c r="D175" s="40"/>
      <c r="E175" s="41" t="s">
        <v>31</v>
      </c>
      <c r="F175" s="41" t="s">
        <v>31</v>
      </c>
      <c r="G175" s="41" t="s">
        <v>31</v>
      </c>
      <c r="H175" s="41">
        <v>8.23</v>
      </c>
      <c r="I175" s="42" t="s">
        <v>31</v>
      </c>
      <c r="J175" s="41">
        <v>56.79</v>
      </c>
      <c r="K175" s="43">
        <v>78.77</v>
      </c>
    </row>
    <row r="176" spans="1:11" ht="60" x14ac:dyDescent="0.2">
      <c r="A176" s="44">
        <v>20</v>
      </c>
      <c r="B176" s="45" t="s">
        <v>143</v>
      </c>
      <c r="C176" s="45" t="s">
        <v>146</v>
      </c>
      <c r="D176" s="31" t="s">
        <v>145</v>
      </c>
      <c r="E176" s="46">
        <v>17.7</v>
      </c>
      <c r="F176" s="46">
        <v>12.18</v>
      </c>
      <c r="G176" s="46" t="s">
        <v>31</v>
      </c>
      <c r="H176" s="46">
        <v>215.59</v>
      </c>
      <c r="I176" s="47" t="s">
        <v>218</v>
      </c>
      <c r="J176" s="69">
        <f>H176*9.03</f>
        <v>1946.7776999999999</v>
      </c>
      <c r="K176" s="34" t="s">
        <v>31</v>
      </c>
    </row>
    <row r="177" spans="1:11" ht="60" x14ac:dyDescent="0.2">
      <c r="A177" s="44">
        <v>21</v>
      </c>
      <c r="B177" s="45" t="s">
        <v>143</v>
      </c>
      <c r="C177" s="45" t="s">
        <v>199</v>
      </c>
      <c r="D177" s="31" t="s">
        <v>145</v>
      </c>
      <c r="E177" s="46">
        <v>15.4</v>
      </c>
      <c r="F177" s="46">
        <v>12.18</v>
      </c>
      <c r="G177" s="46" t="s">
        <v>31</v>
      </c>
      <c r="H177" s="46">
        <v>187.57</v>
      </c>
      <c r="I177" s="47" t="s">
        <v>218</v>
      </c>
      <c r="J177" s="69">
        <f>H177*9.03</f>
        <v>1693.7570999999998</v>
      </c>
      <c r="K177" s="34" t="s">
        <v>31</v>
      </c>
    </row>
    <row r="178" spans="1:11" ht="60" x14ac:dyDescent="0.2">
      <c r="A178" s="44">
        <v>22</v>
      </c>
      <c r="B178" s="45" t="s">
        <v>143</v>
      </c>
      <c r="C178" s="48" t="s">
        <v>147</v>
      </c>
      <c r="D178" s="49" t="s">
        <v>145</v>
      </c>
      <c r="E178" s="50">
        <v>0.13</v>
      </c>
      <c r="F178" s="50">
        <v>719.82</v>
      </c>
      <c r="G178" s="50" t="s">
        <v>31</v>
      </c>
      <c r="H178" s="50">
        <v>93.58</v>
      </c>
      <c r="I178" s="47" t="s">
        <v>218</v>
      </c>
      <c r="J178" s="69">
        <f>H178*9.03</f>
        <v>845.02739999999994</v>
      </c>
      <c r="K178" s="51" t="s">
        <v>31</v>
      </c>
    </row>
    <row r="179" spans="1:11" x14ac:dyDescent="0.2">
      <c r="A179" s="29"/>
      <c r="B179" s="35"/>
      <c r="C179" s="72" t="s">
        <v>156</v>
      </c>
      <c r="D179" s="73"/>
      <c r="E179" s="73"/>
      <c r="F179" s="73"/>
      <c r="G179" s="73"/>
      <c r="H179" s="65">
        <v>5147.8900000000003</v>
      </c>
      <c r="I179" s="66" t="s">
        <v>31</v>
      </c>
      <c r="J179" s="65">
        <v>5147.8900000000003</v>
      </c>
      <c r="K179" s="34" t="s">
        <v>148</v>
      </c>
    </row>
    <row r="180" spans="1:11" ht="32.1" customHeight="1" x14ac:dyDescent="0.2">
      <c r="A180" s="29"/>
      <c r="B180" s="35"/>
      <c r="C180" s="72" t="s">
        <v>157</v>
      </c>
      <c r="D180" s="73"/>
      <c r="E180" s="73"/>
      <c r="F180" s="73"/>
      <c r="G180" s="73"/>
      <c r="H180" s="65" t="s">
        <v>31</v>
      </c>
      <c r="I180" s="66" t="s">
        <v>31</v>
      </c>
      <c r="J180" s="65">
        <v>49375.43</v>
      </c>
      <c r="K180" s="34" t="s">
        <v>148</v>
      </c>
    </row>
    <row r="181" spans="1:11" ht="15.75" x14ac:dyDescent="0.2">
      <c r="A181" s="29"/>
      <c r="B181" s="35"/>
      <c r="C181" s="74" t="s">
        <v>149</v>
      </c>
      <c r="D181" s="75"/>
      <c r="E181" s="75"/>
      <c r="F181" s="75"/>
      <c r="G181" s="75"/>
      <c r="H181" s="67">
        <v>763.35</v>
      </c>
      <c r="I181" s="68" t="s">
        <v>31</v>
      </c>
      <c r="J181" s="67">
        <v>14552.44</v>
      </c>
      <c r="K181" s="54" t="s">
        <v>148</v>
      </c>
    </row>
    <row r="182" spans="1:11" ht="15.75" x14ac:dyDescent="0.2">
      <c r="A182" s="29"/>
      <c r="B182" s="35"/>
      <c r="C182" s="74" t="s">
        <v>150</v>
      </c>
      <c r="D182" s="75"/>
      <c r="E182" s="75"/>
      <c r="F182" s="75"/>
      <c r="G182" s="75"/>
      <c r="H182" s="67">
        <v>418.36</v>
      </c>
      <c r="I182" s="68" t="s">
        <v>31</v>
      </c>
      <c r="J182" s="67">
        <v>7544.07</v>
      </c>
      <c r="K182" s="54" t="s">
        <v>148</v>
      </c>
    </row>
    <row r="183" spans="1:11" ht="15.75" x14ac:dyDescent="0.2">
      <c r="A183" s="29"/>
      <c r="B183" s="35"/>
      <c r="C183" s="74" t="s">
        <v>158</v>
      </c>
      <c r="D183" s="75"/>
      <c r="E183" s="75"/>
      <c r="F183" s="75"/>
      <c r="G183" s="75"/>
      <c r="H183" s="67" t="s">
        <v>31</v>
      </c>
      <c r="I183" s="68" t="s">
        <v>31</v>
      </c>
      <c r="J183" s="67" t="s">
        <v>31</v>
      </c>
      <c r="K183" s="54" t="s">
        <v>148</v>
      </c>
    </row>
    <row r="184" spans="1:11" x14ac:dyDescent="0.2">
      <c r="A184" s="29"/>
      <c r="B184" s="35"/>
      <c r="C184" s="72" t="s">
        <v>151</v>
      </c>
      <c r="D184" s="73"/>
      <c r="E184" s="73"/>
      <c r="F184" s="73"/>
      <c r="G184" s="73"/>
      <c r="H184" s="65">
        <v>6329.6</v>
      </c>
      <c r="I184" s="66" t="s">
        <v>31</v>
      </c>
      <c r="J184" s="65">
        <v>71471.94</v>
      </c>
      <c r="K184" s="34" t="s">
        <v>148</v>
      </c>
    </row>
    <row r="185" spans="1:11" x14ac:dyDescent="0.2">
      <c r="A185" s="29"/>
      <c r="B185" s="35"/>
      <c r="C185" s="72" t="s">
        <v>159</v>
      </c>
      <c r="D185" s="73"/>
      <c r="E185" s="73"/>
      <c r="F185" s="73"/>
      <c r="G185" s="73"/>
      <c r="H185" s="65">
        <v>1139.33</v>
      </c>
      <c r="I185" s="66" t="s">
        <v>31</v>
      </c>
      <c r="J185" s="65">
        <v>12864.95</v>
      </c>
      <c r="K185" s="34" t="s">
        <v>148</v>
      </c>
    </row>
    <row r="186" spans="1:11" ht="15.75" x14ac:dyDescent="0.2">
      <c r="A186" s="29"/>
      <c r="B186" s="35"/>
      <c r="C186" s="74" t="s">
        <v>160</v>
      </c>
      <c r="D186" s="75"/>
      <c r="E186" s="75"/>
      <c r="F186" s="75"/>
      <c r="G186" s="75"/>
      <c r="H186" s="67">
        <v>7468.93</v>
      </c>
      <c r="I186" s="68" t="s">
        <v>31</v>
      </c>
      <c r="J186" s="67">
        <v>84336.89</v>
      </c>
      <c r="K186" s="54" t="s">
        <v>148</v>
      </c>
    </row>
    <row r="187" spans="1:11" x14ac:dyDescent="0.2">
      <c r="A187" s="29"/>
      <c r="B187" s="35"/>
      <c r="C187" s="72" t="s">
        <v>152</v>
      </c>
      <c r="D187" s="73"/>
      <c r="E187" s="73"/>
      <c r="F187" s="73"/>
      <c r="G187" s="73"/>
      <c r="H187" s="65" t="s">
        <v>31</v>
      </c>
      <c r="I187" s="66" t="s">
        <v>31</v>
      </c>
      <c r="J187" s="65" t="s">
        <v>31</v>
      </c>
      <c r="K187" s="34" t="s">
        <v>148</v>
      </c>
    </row>
    <row r="188" spans="1:11" ht="32.1" customHeight="1" x14ac:dyDescent="0.2">
      <c r="A188" s="29"/>
      <c r="B188" s="35"/>
      <c r="C188" s="72" t="s">
        <v>200</v>
      </c>
      <c r="D188" s="73"/>
      <c r="E188" s="73"/>
      <c r="F188" s="73"/>
      <c r="G188" s="73"/>
      <c r="H188" s="65">
        <f>H176</f>
        <v>215.59</v>
      </c>
      <c r="I188" s="66" t="s">
        <v>31</v>
      </c>
      <c r="J188" s="65">
        <f>J176</f>
        <v>1946.7776999999999</v>
      </c>
      <c r="K188" s="34" t="s">
        <v>148</v>
      </c>
    </row>
    <row r="189" spans="1:11" ht="32.1" customHeight="1" x14ac:dyDescent="0.2">
      <c r="A189" s="29"/>
      <c r="B189" s="35"/>
      <c r="C189" s="72" t="s">
        <v>201</v>
      </c>
      <c r="D189" s="73"/>
      <c r="E189" s="73"/>
      <c r="F189" s="73"/>
      <c r="G189" s="73"/>
      <c r="H189" s="65">
        <f>H177</f>
        <v>187.57</v>
      </c>
      <c r="I189" s="66" t="s">
        <v>31</v>
      </c>
      <c r="J189" s="65">
        <f>J177</f>
        <v>1693.7570999999998</v>
      </c>
      <c r="K189" s="34" t="s">
        <v>148</v>
      </c>
    </row>
    <row r="190" spans="1:11" ht="32.1" customHeight="1" x14ac:dyDescent="0.2">
      <c r="A190" s="29"/>
      <c r="B190" s="35"/>
      <c r="C190" s="72" t="s">
        <v>202</v>
      </c>
      <c r="D190" s="73"/>
      <c r="E190" s="73"/>
      <c r="F190" s="73"/>
      <c r="G190" s="73"/>
      <c r="H190" s="65">
        <f>H178</f>
        <v>93.58</v>
      </c>
      <c r="I190" s="66" t="s">
        <v>31</v>
      </c>
      <c r="J190" s="65">
        <f>J178</f>
        <v>845.02739999999994</v>
      </c>
      <c r="K190" s="34" t="s">
        <v>148</v>
      </c>
    </row>
    <row r="191" spans="1:11" x14ac:dyDescent="0.2">
      <c r="A191" s="29"/>
      <c r="B191" s="35"/>
      <c r="C191" s="72" t="s">
        <v>151</v>
      </c>
      <c r="D191" s="73"/>
      <c r="E191" s="73"/>
      <c r="F191" s="73"/>
      <c r="G191" s="73"/>
      <c r="H191" s="65">
        <f>SUM(H188:H190)</f>
        <v>496.73999999999995</v>
      </c>
      <c r="I191" s="66" t="s">
        <v>31</v>
      </c>
      <c r="J191" s="65">
        <f>SUM(J188:J190)</f>
        <v>4485.5621999999994</v>
      </c>
      <c r="K191" s="34" t="s">
        <v>148</v>
      </c>
    </row>
    <row r="192" spans="1:11" x14ac:dyDescent="0.2">
      <c r="A192" s="16"/>
      <c r="B192" s="17"/>
      <c r="C192" s="19"/>
      <c r="D192" s="18"/>
      <c r="E192" s="15"/>
      <c r="F192" s="15"/>
      <c r="G192" s="15"/>
      <c r="H192" s="15"/>
      <c r="I192" s="26"/>
      <c r="J192" s="15"/>
      <c r="K192" s="28"/>
    </row>
    <row r="193" spans="2:11" ht="15.75" x14ac:dyDescent="0.2">
      <c r="B193" s="7"/>
      <c r="C193" s="87"/>
      <c r="D193" s="87"/>
      <c r="E193" s="87"/>
      <c r="F193" s="87"/>
      <c r="G193" s="87"/>
      <c r="H193" s="7"/>
      <c r="I193" s="7"/>
      <c r="J193" s="7"/>
      <c r="K193" s="23"/>
    </row>
  </sheetData>
  <mergeCells count="47">
    <mergeCell ref="C188:G188"/>
    <mergeCell ref="C189:G189"/>
    <mergeCell ref="C190:G190"/>
    <mergeCell ref="C191:G191"/>
    <mergeCell ref="C193:G193"/>
    <mergeCell ref="C179:G179"/>
    <mergeCell ref="C180:G180"/>
    <mergeCell ref="A125:K125"/>
    <mergeCell ref="A142:K142"/>
    <mergeCell ref="A159:K159"/>
    <mergeCell ref="C184:G184"/>
    <mergeCell ref="C185:G185"/>
    <mergeCell ref="C186:G186"/>
    <mergeCell ref="C187:G187"/>
    <mergeCell ref="C181:G181"/>
    <mergeCell ref="C182:G182"/>
    <mergeCell ref="C183:G183"/>
    <mergeCell ref="A93:K93"/>
    <mergeCell ref="A104:K104"/>
    <mergeCell ref="E22:G22"/>
    <mergeCell ref="H22:K22"/>
    <mergeCell ref="A24:A26"/>
    <mergeCell ref="B24:B26"/>
    <mergeCell ref="C24:C26"/>
    <mergeCell ref="D24:D26"/>
    <mergeCell ref="E24:E26"/>
    <mergeCell ref="F24:F26"/>
    <mergeCell ref="G24:G26"/>
    <mergeCell ref="H24:H26"/>
    <mergeCell ref="A23:K23"/>
    <mergeCell ref="I24:I26"/>
    <mergeCell ref="J24:J26"/>
    <mergeCell ref="A29:K29"/>
    <mergeCell ref="E21:G21"/>
    <mergeCell ref="H21:I21"/>
    <mergeCell ref="J21:K21"/>
    <mergeCell ref="A8:K8"/>
    <mergeCell ref="A9:K9"/>
    <mergeCell ref="A12:K12"/>
    <mergeCell ref="A13:K13"/>
    <mergeCell ref="A15:K15"/>
    <mergeCell ref="A16:K16"/>
    <mergeCell ref="H19:I19"/>
    <mergeCell ref="J19:K19"/>
    <mergeCell ref="E20:G20"/>
    <mergeCell ref="H20:I20"/>
    <mergeCell ref="J20:K20"/>
  </mergeCells>
  <pageMargins left="0.78740157480314965" right="0.39370078740157483" top="0.39370078740157483" bottom="0.39370078740157483" header="0.23622047244094491" footer="0.23622047244094491"/>
  <pageSetup paperSize="9" fitToHeight="30000" orientation="portrait" r:id="rId1"/>
  <headerFooter alignWithMargins="0">
    <oddHeader>&amp;LГранд-СМЕТА</oddHeader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5:H13"/>
  <sheetViews>
    <sheetView workbookViewId="0">
      <selection activeCell="C26" sqref="C26"/>
    </sheetView>
  </sheetViews>
  <sheetFormatPr defaultRowHeight="12.75" x14ac:dyDescent="0.2"/>
  <cols>
    <col min="1" max="1" width="4.5703125" customWidth="1"/>
    <col min="2" max="2" width="66.28515625" customWidth="1"/>
    <col min="3" max="3" width="9.42578125" customWidth="1"/>
    <col min="4" max="4" width="14.7109375" customWidth="1"/>
    <col min="5" max="5" width="21.28515625" customWidth="1"/>
    <col min="6" max="6" width="22.85546875" customWidth="1"/>
  </cols>
  <sheetData>
    <row r="5" spans="1:8" ht="43.5" customHeight="1" x14ac:dyDescent="0.2">
      <c r="A5" s="56" t="s">
        <v>4</v>
      </c>
      <c r="B5" s="57" t="s">
        <v>5</v>
      </c>
      <c r="C5" s="57" t="s">
        <v>203</v>
      </c>
      <c r="D5" s="57" t="s">
        <v>204</v>
      </c>
      <c r="E5" s="56" t="s">
        <v>205</v>
      </c>
      <c r="F5" s="56" t="s">
        <v>206</v>
      </c>
      <c r="G5" s="58"/>
      <c r="H5" s="58"/>
    </row>
    <row r="6" spans="1:8" ht="21" customHeight="1" x14ac:dyDescent="0.2">
      <c r="A6" s="57">
        <v>1</v>
      </c>
      <c r="B6" s="59" t="s">
        <v>207</v>
      </c>
      <c r="C6" s="57" t="s">
        <v>208</v>
      </c>
      <c r="D6" s="57">
        <v>49</v>
      </c>
      <c r="E6" s="60">
        <f>ЛС№1!J203</f>
        <v>73075.539999999994</v>
      </c>
      <c r="F6" s="60">
        <f>D6*E6</f>
        <v>3580701.4599999995</v>
      </c>
      <c r="G6" s="58"/>
      <c r="H6" s="58"/>
    </row>
    <row r="7" spans="1:8" x14ac:dyDescent="0.2">
      <c r="A7" s="57"/>
      <c r="B7" s="61" t="s">
        <v>209</v>
      </c>
      <c r="C7" s="57"/>
      <c r="D7" s="57"/>
      <c r="E7" s="62">
        <f>ЛС№1!J208</f>
        <v>6063.8256000000001</v>
      </c>
      <c r="F7" s="62">
        <f>E7*D6</f>
        <v>297127.45439999999</v>
      </c>
      <c r="G7" s="58"/>
      <c r="H7" s="58"/>
    </row>
    <row r="8" spans="1:8" ht="21" customHeight="1" x14ac:dyDescent="0.2">
      <c r="A8" s="57">
        <v>2</v>
      </c>
      <c r="B8" s="59" t="s">
        <v>210</v>
      </c>
      <c r="C8" s="57" t="s">
        <v>208</v>
      </c>
      <c r="D8" s="57">
        <v>5</v>
      </c>
      <c r="E8" s="60">
        <f>ЛС№2!J177</f>
        <v>83371.759999999995</v>
      </c>
      <c r="F8" s="60">
        <f>E8*D8</f>
        <v>416858.8</v>
      </c>
      <c r="G8" s="58"/>
      <c r="H8" s="58"/>
    </row>
    <row r="9" spans="1:8" x14ac:dyDescent="0.2">
      <c r="A9" s="57"/>
      <c r="B9" s="61" t="s">
        <v>209</v>
      </c>
      <c r="C9" s="57"/>
      <c r="D9" s="57"/>
      <c r="E9" s="62">
        <f>ЛС№2!J181</f>
        <v>13445.399099999999</v>
      </c>
      <c r="F9" s="62">
        <f>E9*D8</f>
        <v>67226.99549999999</v>
      </c>
      <c r="G9" s="58"/>
      <c r="H9" s="58"/>
    </row>
    <row r="10" spans="1:8" ht="21" customHeight="1" x14ac:dyDescent="0.2">
      <c r="A10" s="57">
        <v>3</v>
      </c>
      <c r="B10" s="59" t="s">
        <v>211</v>
      </c>
      <c r="C10" s="57" t="s">
        <v>208</v>
      </c>
      <c r="D10" s="57">
        <v>87</v>
      </c>
      <c r="E10" s="60">
        <f>ЛС№3!J186</f>
        <v>84336.89</v>
      </c>
      <c r="F10" s="60">
        <f>E10*D10</f>
        <v>7337309.4299999997</v>
      </c>
      <c r="G10" s="58"/>
      <c r="H10" s="58"/>
    </row>
    <row r="11" spans="1:8" x14ac:dyDescent="0.2">
      <c r="A11" s="63"/>
      <c r="B11" s="61" t="s">
        <v>209</v>
      </c>
      <c r="C11" s="63"/>
      <c r="D11" s="63"/>
      <c r="E11" s="62">
        <f>ЛС№3!J191</f>
        <v>4485.5621999999994</v>
      </c>
      <c r="F11" s="62">
        <f>E11*D10</f>
        <v>390243.91139999992</v>
      </c>
    </row>
    <row r="13" spans="1:8" x14ac:dyDescent="0.2">
      <c r="F13" s="64">
        <f>F6+F8+F10</f>
        <v>11334869.689999999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ЛС№1</vt:lpstr>
      <vt:lpstr>ЛС№2</vt:lpstr>
      <vt:lpstr>ЛС№3</vt:lpstr>
      <vt:lpstr>СВОДНАЯ вар.2</vt:lpstr>
      <vt:lpstr>ЛС№1!Заголовки_для_печати</vt:lpstr>
      <vt:lpstr>ЛС№2!Заголовки_для_печати</vt:lpstr>
      <vt:lpstr>ЛС№3!Заголовки_для_печати</vt:lpstr>
      <vt:lpstr>ЛС№1!Область_печати</vt:lpstr>
      <vt:lpstr>ЛС№2!Область_печати</vt:lpstr>
      <vt:lpstr>ЛС№3!Область_печати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keywords>12.03.2008</cp:keywords>
  <cp:lastModifiedBy>Zikevskaya Olga</cp:lastModifiedBy>
  <cp:lastPrinted>2008-03-12T06:16:46Z</cp:lastPrinted>
  <dcterms:created xsi:type="dcterms:W3CDTF">2003-01-28T12:33:10Z</dcterms:created>
  <dcterms:modified xsi:type="dcterms:W3CDTF">2015-01-14T07:50:16Z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